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definedNames>
    <definedName name="_GoBack" localSheetId="0">Лист1!$B$91</definedName>
  </definedNames>
  <calcPr calcId="124519"/>
</workbook>
</file>

<file path=xl/calcChain.xml><?xml version="1.0" encoding="utf-8"?>
<calcChain xmlns="http://schemas.openxmlformats.org/spreadsheetml/2006/main">
  <c r="C11" i="2"/>
  <c r="C12" s="1"/>
  <c r="D11"/>
  <c r="D12" s="1"/>
  <c r="E11"/>
  <c r="E12" s="1"/>
  <c r="B11"/>
  <c r="B12" s="1"/>
  <c r="E391" i="1"/>
  <c r="F391"/>
  <c r="G391"/>
  <c r="D391"/>
  <c r="E354"/>
  <c r="F354"/>
  <c r="G354"/>
  <c r="E353"/>
  <c r="F353"/>
  <c r="G353"/>
  <c r="D354"/>
  <c r="D353"/>
  <c r="G388"/>
  <c r="F388"/>
  <c r="E388"/>
  <c r="D388"/>
  <c r="G387"/>
  <c r="F387"/>
  <c r="E387"/>
  <c r="D387"/>
  <c r="G316"/>
  <c r="F316"/>
  <c r="E316"/>
  <c r="D316"/>
  <c r="G315"/>
  <c r="F315"/>
  <c r="E315"/>
  <c r="D315"/>
  <c r="G276"/>
  <c r="F276"/>
  <c r="E276"/>
  <c r="D276"/>
  <c r="G275"/>
  <c r="F275"/>
  <c r="E275"/>
  <c r="D275"/>
  <c r="E83"/>
  <c r="E393" s="1"/>
  <c r="F83"/>
  <c r="F393" s="1"/>
  <c r="G83"/>
  <c r="G393" s="1"/>
  <c r="D83"/>
  <c r="D393" s="1"/>
  <c r="E74"/>
  <c r="E390" s="1"/>
  <c r="F74"/>
  <c r="F390" s="1"/>
  <c r="G74"/>
  <c r="G390" s="1"/>
  <c r="D74"/>
  <c r="D390" s="1"/>
  <c r="G27"/>
  <c r="G392" s="1"/>
  <c r="F27"/>
  <c r="F392" s="1"/>
  <c r="E27"/>
  <c r="E392" s="1"/>
  <c r="D27"/>
  <c r="D392" s="1"/>
  <c r="G20"/>
  <c r="F20"/>
  <c r="E20"/>
  <c r="D20"/>
  <c r="E50"/>
  <c r="F50"/>
  <c r="G50"/>
  <c r="D50"/>
  <c r="E49"/>
  <c r="F49"/>
  <c r="G49"/>
  <c r="D49"/>
  <c r="E238"/>
  <c r="F238"/>
  <c r="G238"/>
  <c r="D238"/>
  <c r="E237"/>
  <c r="F237"/>
  <c r="G237"/>
  <c r="D237"/>
  <c r="E202"/>
  <c r="F202"/>
  <c r="G202"/>
  <c r="D202"/>
  <c r="E201"/>
  <c r="F201"/>
  <c r="G201"/>
  <c r="D201"/>
  <c r="E164"/>
  <c r="F164"/>
  <c r="G164"/>
  <c r="D164"/>
  <c r="E163"/>
  <c r="F163"/>
  <c r="G163"/>
  <c r="D163"/>
  <c r="E126"/>
  <c r="F126"/>
  <c r="G126"/>
  <c r="D126"/>
  <c r="E125"/>
  <c r="F125"/>
  <c r="G125"/>
  <c r="D125"/>
  <c r="E88"/>
  <c r="F88"/>
  <c r="G88"/>
  <c r="D88"/>
  <c r="E87"/>
  <c r="F87"/>
  <c r="G87"/>
  <c r="D87"/>
</calcChain>
</file>

<file path=xl/sharedStrings.xml><?xml version="1.0" encoding="utf-8"?>
<sst xmlns="http://schemas.openxmlformats.org/spreadsheetml/2006/main" count="589" uniqueCount="186">
  <si>
    <t>Наименование блюда</t>
  </si>
  <si>
    <t>Вес блюда</t>
  </si>
  <si>
    <t xml:space="preserve">Прием пищи </t>
  </si>
  <si>
    <t>Пищевые вещества</t>
  </si>
  <si>
    <t>Белки</t>
  </si>
  <si>
    <t>Жиры</t>
  </si>
  <si>
    <t>Углеводы</t>
  </si>
  <si>
    <t>№ рецептуры</t>
  </si>
  <si>
    <t>Завтрак</t>
  </si>
  <si>
    <t>Энергетическая</t>
  </si>
  <si>
    <t xml:space="preserve"> ценность</t>
  </si>
  <si>
    <t xml:space="preserve">Яйцо вареное </t>
  </si>
  <si>
    <t>Хлеб пшеничный йодированный</t>
  </si>
  <si>
    <t>1 шт.</t>
  </si>
  <si>
    <t>1/200</t>
  </si>
  <si>
    <t>-</t>
  </si>
  <si>
    <t>Итого за завтрак:</t>
  </si>
  <si>
    <t>Обед</t>
  </si>
  <si>
    <t>Хлеб ржаной</t>
  </si>
  <si>
    <t>Итого за обед:</t>
  </si>
  <si>
    <t>Яблоко свежее</t>
  </si>
  <si>
    <t>Полдник</t>
  </si>
  <si>
    <t>Итого за полдник:</t>
  </si>
  <si>
    <t>Пюре картофельное (картофель, молоко, масло слив., соль йод.)</t>
  </si>
  <si>
    <t>Чай с сахаром (чай, сахар-песок)</t>
  </si>
  <si>
    <t>Закуска порционная (помидоры свежие)</t>
  </si>
  <si>
    <t>200/4</t>
  </si>
  <si>
    <t>Закуска порционная (огурцы свежие)</t>
  </si>
  <si>
    <t>Напиток из шиповника (шиповник, лимон, сахар-песок)</t>
  </si>
  <si>
    <t>Возрастная категория: 7-11 лет</t>
  </si>
  <si>
    <t>5/200</t>
  </si>
  <si>
    <t>Чай с лимоном (чай, сахар-песок, лимон)</t>
  </si>
  <si>
    <t>2/75</t>
  </si>
  <si>
    <t>Коржик Загорский (мука пшен., масло слив., яйцо, молоко, соль йод.)</t>
  </si>
  <si>
    <t>200/20</t>
  </si>
  <si>
    <t>Чай с вареньем (чай, варенье)</t>
  </si>
  <si>
    <t>Неделя 1</t>
  </si>
  <si>
    <t>Возрастная категория: 12 лет и старше</t>
  </si>
  <si>
    <t>5/250</t>
  </si>
  <si>
    <t>Итого за день 1. Возрастная категория: 7-11 лет</t>
  </si>
  <si>
    <t>Итого за день 1. Возрастная категория: 12 лет и старше</t>
  </si>
  <si>
    <t>Итого за день 2. Возрастная категория: 7-11 лет</t>
  </si>
  <si>
    <t>Итого за день 2. Возрастная категория: 12 лет и старше</t>
  </si>
  <si>
    <t>Итого за день 3. Возрастная категория: 7-11 лет</t>
  </si>
  <si>
    <t>Итого за день 3. Возрастная категория: 12 лет и старше</t>
  </si>
  <si>
    <t>Итого за день 5. Возрастная категория: 7-11 лет</t>
  </si>
  <si>
    <t>Итого за день 5. Возрастная категория: 12 лет и старше</t>
  </si>
  <si>
    <t>Итого за день 4. Возрастная категория: 7-11 лет</t>
  </si>
  <si>
    <t>Итого за день 4. Возрастная категория: 12 лет и старше</t>
  </si>
  <si>
    <t>180/5</t>
  </si>
  <si>
    <t>Каша молочная кукурузная с маслом (крупа кукурузная, молоко 3,2%, сахар-песок, соль йодир, масло слив.)</t>
  </si>
  <si>
    <t>Напиток кофейный «Школьный» (кофейный напиток, молоко 3,2%, сахар-песок)</t>
  </si>
  <si>
    <t>Суп картофельный с бобовыми, с фаршем (картофель, горох, морковь, лук репч., масло раст., говядина)</t>
  </si>
  <si>
    <t>Сок фруктовый в потребительской упаковке</t>
  </si>
  <si>
    <t>Гарнир каша гречневая вязкая (крупа гречневая, масло сливочное, соль йод.)</t>
  </si>
  <si>
    <t>Рогалик сахарный (мука, сл.масло, яйцо, сахар-песок, сода)</t>
  </si>
  <si>
    <t>Сыр порциями</t>
  </si>
  <si>
    <t>Итого за день 6. Возрастная категория: 7-11 лет</t>
  </si>
  <si>
    <t>Итого за день 6. Возрастная категория: 12 лет и старше</t>
  </si>
  <si>
    <t>Итого за день 7. Возрастная категория: 7-11 лет</t>
  </si>
  <si>
    <t>Итого за день 7. Возрастная категория: 12 лет и старше</t>
  </si>
  <si>
    <t>3/75</t>
  </si>
  <si>
    <t>Итого за день 10. Возрастная категория: 7-11 лет</t>
  </si>
  <si>
    <t>Итого за день 8. Возрастная категория: 7-11 лет</t>
  </si>
  <si>
    <t>Итого за день 8. Возрастная категория: 12 лет и старше</t>
  </si>
  <si>
    <t>Итого за день 9. Возрастная категория: 7-11 лет</t>
  </si>
  <si>
    <t>Итого за день 9. Возрастная категория: 12 лет и старше</t>
  </si>
  <si>
    <t>Среднее значение за период по завтракам 7-11 лет</t>
  </si>
  <si>
    <t>Среднее значение за период по обедам 7-11 лет</t>
  </si>
  <si>
    <t>Среднее значение за период по полдникам 7-11 лет</t>
  </si>
  <si>
    <t>Среднее значение за период по завтракам 12 лет и старше</t>
  </si>
  <si>
    <t>Среднее значение за период по обедам 12 лет и старше</t>
  </si>
  <si>
    <t>Среднее значение за период по полдникам 12 лет и старше</t>
  </si>
  <si>
    <t>Итого за день 10. Возрастная категория: 12 лет и старше</t>
  </si>
  <si>
    <t>День 1 (понедельник)</t>
  </si>
  <si>
    <t>День 2 (вторник)</t>
  </si>
  <si>
    <t>День 3 (среда)</t>
  </si>
  <si>
    <t>День 4 (четверг)</t>
  </si>
  <si>
    <t>День 5 (пятница)</t>
  </si>
  <si>
    <t>День 6 (суббота)</t>
  </si>
  <si>
    <t>200/10</t>
  </si>
  <si>
    <t>Сок фруктовый</t>
  </si>
  <si>
    <t>Буузы-позы (мука, яйцо, соль йод., говядина, лук репч.)</t>
  </si>
  <si>
    <t>Суп картофельный с овсяными хлопьями, с фаршем (фарш говяж, картофель, хлопья овсяные, морковь, лук репч., масло слив., соль йодир.)</t>
  </si>
  <si>
    <t>Чай с апельсином (чай, сахар-песок, апельсин)</t>
  </si>
  <si>
    <t>Какао-напиток (какао порошок, молоко 3,2%, сахар-песок)</t>
  </si>
  <si>
    <t>10/250</t>
  </si>
  <si>
    <t>150/5</t>
  </si>
  <si>
    <t>Молоко питьевое в потребительской упаковке</t>
  </si>
  <si>
    <t>Суп картофельный с макаронными изделиями, с фаршем (говядина, картофель, макар.изделия, морковь, лук репч.,соль йодир., масло растит.)</t>
  </si>
  <si>
    <t>983/998</t>
  </si>
  <si>
    <t>893/998</t>
  </si>
  <si>
    <t>Плюшка "Эстонская" с сыром (тесто сдобное дрожжевое, сыр, масло слив.)</t>
  </si>
  <si>
    <t>10/200</t>
  </si>
  <si>
    <t>13/25</t>
  </si>
  <si>
    <t>Бутерброд с сыром (сыр, хлеб пшен. йодир.)</t>
  </si>
  <si>
    <t>Каша молочная овсяная Геркулес с маслом (крупа геркулесовая, молоко, сахар-песок., соль йод., масло слив.)</t>
  </si>
  <si>
    <t>18/37</t>
  </si>
  <si>
    <t>180/7</t>
  </si>
  <si>
    <t>Солянка Деревенская (колбаса п/к, сосиски, пшено, лук репч., морковь, огурцы соленые, масло подсолн., соль йодир.)</t>
  </si>
  <si>
    <t>Биточки мясные с соусом (мясо гов., хлеб, сухарь, м.раст., соль йодир, соус красный основной) 60/30</t>
  </si>
  <si>
    <t>Макаронные изделия отварные (макаронные изделия, масло сл., соль йодир.)</t>
  </si>
  <si>
    <t>Биточки мясные с соусом (мясо гов., хлеб, сухарь, м.раст., соль йодир, соус красный основной) 75/30</t>
  </si>
  <si>
    <t>Булочка с повидлом Обсыпная (мука, сахар-песок, дрожжи, масло сл. соль йодир., повидло)</t>
  </si>
  <si>
    <t>50/7</t>
  </si>
  <si>
    <t>Сосиски молочные отварные с маслом (сосиска молочная, масло слив.)</t>
  </si>
  <si>
    <t>Гарнир Забава (крупа гречн., рис, масло сл., соль йодир)</t>
  </si>
  <si>
    <t>Сосиски молочные отварные (сосиска молочная)</t>
  </si>
  <si>
    <t>Суп картофельный с перловой крупой и рыбными консервами (картофель, крупа перловая, морковь, лук репч.,масло растит., соль йодир., консервы рыбные)</t>
  </si>
  <si>
    <t>Котлета Незнайка с соусом (говядина, свинина, молоко, хлеб пш.йодир., лук репч., яйцо, сухари панир., масло подс. соль йдир., соус красный основной) 60/30</t>
  </si>
  <si>
    <t>Котлета Незнайка с соусом (говядина, свинина, молоко, хлеб пш.йодир., лук репч., яйцо, сухари панир., масло подс. соль йдир., соус красный основной) 70/30</t>
  </si>
  <si>
    <t>100/20</t>
  </si>
  <si>
    <t>Запеканка из творога со сгущенным молоком (творог, сахар-песок, яйцо, масло слив., сухари панир., сметана, крупа манная, соль йодир.)</t>
  </si>
  <si>
    <t>140/20</t>
  </si>
  <si>
    <t>Яблоко</t>
  </si>
  <si>
    <t>Биточки рыбные с соусом (минтай, хлеб пшеничный, сухарь панировочный, масло подсолнечное, соус белый основной) 60/30</t>
  </si>
  <si>
    <t>Рис отварной (крупа рисовая, масло слив., соль йодир.)</t>
  </si>
  <si>
    <t>Компот из сухофруктов с вит С (смесь сухофруктов, сахар-песок, лимон.кислота, аскорб кислота)</t>
  </si>
  <si>
    <t>Биточки рыбные с соусом (минтай, хлеб пшеничный, сухарь панировочный, масло подсолнечное, соус белый основной) 80/30</t>
  </si>
  <si>
    <t>Пирожки печеные с картофелем (мука, сахар-песок, масло сл, яйцо, картофель,  лук репчат., масло раст., соль йодир.)</t>
  </si>
  <si>
    <t>Чай с медом и яблоком (чай, сахар-песок, мед, яблоки)</t>
  </si>
  <si>
    <t>Котлеты мясные (мясо гов., хлеб, сухарь, м.раст., соль йодир)</t>
  </si>
  <si>
    <t>Борщ из свежей капусты с картофелем, с фаршем (говядина, картофель, капуста, морковь, лук репч., томат паста, масло раст., соль йод.)</t>
  </si>
  <si>
    <t>Бефстроганов (говядина, лук репч., масло растит., мука пш., сметана, соль йодир.) 40/50</t>
  </si>
  <si>
    <t>165/998</t>
  </si>
  <si>
    <t>Бефстроганов (говядина, лук репч., масло растит., мука пш., сметана, соль йодир.)40/60</t>
  </si>
  <si>
    <t xml:space="preserve">Молоко питьевое </t>
  </si>
  <si>
    <t>Котлета Мечта (минтай, свинина, хлеб пшен., молоко, лук репч., сухари панир., масло растит., соль йодир, масло слив.,)</t>
  </si>
  <si>
    <t>Пюре картофельное (картофель, молоко т/п,  масло .сл)</t>
  </si>
  <si>
    <t>251а</t>
  </si>
  <si>
    <t>Фрикадельки из говядины с соусом красным основным (говядина, масло растит., лук репч., мука пшен., хлеб пшен., молоко, соль йодир., соус красный основной) 65/25</t>
  </si>
  <si>
    <t>Перловка с овощами (крупа перловая, морковь, лук репч., масло слив., т.паста)</t>
  </si>
  <si>
    <t>Фрикадельки из говядины с соусом красным основным  (говядина, масло растит., лук репч., мука пшен., хлеб пшен., молоко, соль йодир.) 75/25</t>
  </si>
  <si>
    <t>Котлета мясная (говядина, хлеб пшен., масло раст.,соль йодир.)</t>
  </si>
  <si>
    <t>Рис розовый (крупа рисовая., томат, масло слив., соль йодир.)</t>
  </si>
  <si>
    <t>Кисель из концентрата с витамином С (кисель, сахар-песок, вода, аскорб. кислота)</t>
  </si>
  <si>
    <t>Пицца Школьная(сыр, тесто сдоб., колбаса вар, лук реп., раст.масло, т.паста, сметана)</t>
  </si>
  <si>
    <t>Груша</t>
  </si>
  <si>
    <t>Компот из кураги с витамином С (курага, сахар-песок, лимон. Кислота)</t>
  </si>
  <si>
    <t>День 7 (вторник)</t>
  </si>
  <si>
    <t>Закуска порционная (икра кабачковая)</t>
  </si>
  <si>
    <t>Биточки рыбные с маслом (минтай, хлеб пшеничный, сухарь панировочный, масло подсолнечное, соль йодир., масло слив.)</t>
  </si>
  <si>
    <t>70/10</t>
  </si>
  <si>
    <t>Кисель детский «Витошка» (концентрат киселя, вода)</t>
  </si>
  <si>
    <t>80/10</t>
  </si>
  <si>
    <t>Суп рисовый «Восточный» с фаршем (фарш говяж., крупа рисов., лук репч., морковь, томат. паста, чеснок, соль йодир.)</t>
  </si>
  <si>
    <t>Биточки паровые с соусом (говядина, хлеб пш., масло раст., сухарь панир., молоко 3,2%, соль йодир.) 70/20</t>
  </si>
  <si>
    <t>15/250</t>
  </si>
  <si>
    <t>Биточки паровые с соусом  (говядина, хлеб пш., масло раст., сухарь панир., молоко 3,2%, соль йодир.) 85/20</t>
  </si>
  <si>
    <t>День 8 (среда)</t>
  </si>
  <si>
    <t>1 шт</t>
  </si>
  <si>
    <t>Каша молочная гречневая с маслом (кр.гречневая, молоко, сахар-песок, масло сл, соль йодир.)</t>
  </si>
  <si>
    <t>150/6</t>
  </si>
  <si>
    <t>Напиток кофейный Школьный (кофейный напиток, молоко 3,2%, сахар-песок)</t>
  </si>
  <si>
    <t>180/6</t>
  </si>
  <si>
    <t>157/998</t>
  </si>
  <si>
    <t>Котлета Мечта с соусом (минтай, свинина, хлеб пшен., молоко, лук репч., сухари панир., масло растит., соль йодир, соус белый  основной) 70/20</t>
  </si>
  <si>
    <t>Чай с медом (чай, мед)</t>
  </si>
  <si>
    <t>Котлета Мечта с соусом (минтай, свинина, хлеб пшен., молоко, лук репч., сухари панир., масло растит., соль йодир, соус белый основной) 70/30</t>
  </si>
  <si>
    <t>Кекс Домашний (шарлотка)</t>
  </si>
  <si>
    <t>Чай с молоком (чай, молоко)</t>
  </si>
  <si>
    <t>День 9 (четверг)</t>
  </si>
  <si>
    <t>Котлета Московская (говядина, лук репч., сухари панир., хлеб пшен., соль йодир., масло растит.)</t>
  </si>
  <si>
    <t>Напиток из облепихи, протертой с сахаром (облепиха, протертая с сахаром, сахар-песок)</t>
  </si>
  <si>
    <t>Щи из свежей капустой с фаршем (говядина, картофель, капуста, морковь, лук репч., томат паста, масло раст., соль йод.)</t>
  </si>
  <si>
    <t>197/998</t>
  </si>
  <si>
    <t>Гуляш мясной (говядина, лук репч., томат паста, масло раст., соль йод.) 30/60</t>
  </si>
  <si>
    <t>Гарнир каша гречневая рассыпчатая (крупа гречневая, масло сливочное, соль йод.)</t>
  </si>
  <si>
    <t>Напиток из шиповника (шиповник,лимон, сахар-песок)</t>
  </si>
  <si>
    <t>Гуляш мясной (говядина, лук репч., томат паста, масло раст., соль йод.)35/65</t>
  </si>
  <si>
    <t>Пирог песочный Домашний (мука ,яйцо, масло слив., сахар-песок, повидло)</t>
  </si>
  <si>
    <t>Чай черный (чай)</t>
  </si>
  <si>
    <t>День 10 (пятница)</t>
  </si>
  <si>
    <t>Бутерброд с сыром (сыр Российский, хлеб)</t>
  </si>
  <si>
    <t>18/28</t>
  </si>
  <si>
    <t>Каша молочная манная с маслом (крупа манная, молоко, соль йодир., сахар-песок, масло слив.)</t>
  </si>
  <si>
    <t>180/10</t>
  </si>
  <si>
    <t>Ватрушка «Королевская» (творог, сахар, масло слив., мука пшен., яйцо)</t>
  </si>
  <si>
    <t>18/26</t>
  </si>
  <si>
    <t>Рассольник Домашний с фаршем (говядина, капуста, картофель, моркорвь, лук репч., томат паста, масло подсолн., огурцы солен., соль йод.)</t>
  </si>
  <si>
    <t>Плов из говядины с овощами (говядина, крупа рисовая, морковь, лук репч., томат, масло подсолн., соль йодир)</t>
  </si>
  <si>
    <t>30/150</t>
  </si>
  <si>
    <t>Компот из сухофруктов с витамином С (сухофрукты, сахар-песок, витамин С.)</t>
  </si>
  <si>
    <t>35/160</t>
  </si>
  <si>
    <t>Пирожки печеные с картофелем (мука, сахар-песок, масло сл, яйцо, картофель,  лук репчат., масло раст.)</t>
  </si>
  <si>
    <t xml:space="preserve">Сок фруктовый в потребительской упаковке 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</si>
</sst>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name val="Calibri"/>
      <family val="2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7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/>
    <xf numFmtId="0" fontId="6" fillId="0" borderId="0" xfId="0" applyFont="1" applyFill="1" applyBorder="1" applyAlignment="1">
      <alignment horizontal="left"/>
    </xf>
    <xf numFmtId="0" fontId="7" fillId="0" borderId="0" xfId="0" applyFont="1" applyFill="1" applyBorder="1"/>
    <xf numFmtId="0" fontId="0" fillId="0" borderId="0" xfId="0" applyBorder="1"/>
    <xf numFmtId="0" fontId="9" fillId="0" borderId="1" xfId="0" applyFont="1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15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/>
    <xf numFmtId="0" fontId="2" fillId="3" borderId="1" xfId="0" applyFont="1" applyFill="1" applyBorder="1" applyAlignment="1">
      <alignment horizontal="center"/>
    </xf>
    <xf numFmtId="0" fontId="0" fillId="3" borderId="1" xfId="0" applyFill="1" applyBorder="1"/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2" fillId="2" borderId="1" xfId="0" applyFont="1" applyFill="1" applyBorder="1" applyAlignment="1"/>
    <xf numFmtId="0" fontId="2" fillId="0" borderId="1" xfId="0" applyFont="1" applyBorder="1" applyAlignment="1"/>
    <xf numFmtId="0" fontId="9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15" fillId="3" borderId="3" xfId="0" applyFont="1" applyFill="1" applyBorder="1"/>
    <xf numFmtId="0" fontId="2" fillId="3" borderId="3" xfId="0" applyFont="1" applyFill="1" applyBorder="1" applyAlignment="1">
      <alignment horizontal="center" wrapText="1"/>
    </xf>
    <xf numFmtId="0" fontId="11" fillId="3" borderId="3" xfId="0" applyFont="1" applyFill="1" applyBorder="1" applyAlignment="1">
      <alignment horizontal="center" wrapText="1"/>
    </xf>
    <xf numFmtId="0" fontId="15" fillId="3" borderId="3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4" fillId="0" borderId="3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/>
    </xf>
    <xf numFmtId="0" fontId="10" fillId="4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49" fontId="2" fillId="3" borderId="3" xfId="0" applyNumberFormat="1" applyFont="1" applyFill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wrapText="1"/>
    </xf>
    <xf numFmtId="0" fontId="9" fillId="0" borderId="3" xfId="0" applyFont="1" applyBorder="1" applyAlignment="1">
      <alignment wrapText="1"/>
    </xf>
    <xf numFmtId="0" fontId="18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0" fontId="2" fillId="0" borderId="10" xfId="0" applyFont="1" applyBorder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wrapText="1"/>
    </xf>
    <xf numFmtId="0" fontId="9" fillId="3" borderId="3" xfId="0" applyFont="1" applyFill="1" applyBorder="1" applyAlignment="1">
      <alignment wrapText="1"/>
    </xf>
    <xf numFmtId="0" fontId="8" fillId="0" borderId="0" xfId="0" applyFont="1" applyFill="1" applyBorder="1" applyAlignment="1">
      <alignment horizontal="right"/>
    </xf>
    <xf numFmtId="0" fontId="4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/>
    </xf>
    <xf numFmtId="0" fontId="2" fillId="0" borderId="4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19050</xdr:colOff>
      <xdr:row>8</xdr:row>
      <xdr:rowOff>0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/>
        </a:blip>
        <a:srcRect/>
        <a:stretch>
          <a:fillRect/>
        </a:stretch>
      </xdr:blipFill>
      <xdr:spPr bwMode="auto">
        <a:xfrm>
          <a:off x="0" y="0"/>
          <a:ext cx="8648700" cy="15240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95"/>
  <sheetViews>
    <sheetView tabSelected="1" zoomScale="90" zoomScaleNormal="120" workbookViewId="0">
      <selection activeCell="M16" sqref="M16"/>
    </sheetView>
  </sheetViews>
  <sheetFormatPr defaultRowHeight="15"/>
  <cols>
    <col min="1" max="1" width="13.5703125" customWidth="1"/>
    <col min="2" max="2" width="39.5703125" customWidth="1"/>
    <col min="3" max="3" width="11.140625" customWidth="1"/>
    <col min="4" max="4" width="12" bestFit="1" customWidth="1"/>
    <col min="5" max="5" width="9.28515625" bestFit="1" customWidth="1"/>
    <col min="6" max="6" width="11.28515625" customWidth="1"/>
    <col min="7" max="7" width="18.7109375" customWidth="1"/>
    <col min="8" max="8" width="13.85546875" customWidth="1"/>
    <col min="13" max="13" width="29.140625" customWidth="1"/>
  </cols>
  <sheetData>
    <row r="1" spans="1:18">
      <c r="A1" s="6"/>
      <c r="B1" s="7"/>
      <c r="C1" s="7"/>
      <c r="D1" s="7"/>
      <c r="E1" s="7"/>
      <c r="F1" s="7"/>
      <c r="G1" s="111"/>
      <c r="H1" s="111"/>
      <c r="I1" s="7"/>
      <c r="J1" s="7"/>
      <c r="K1" s="7"/>
      <c r="L1" s="7"/>
      <c r="M1" s="7"/>
      <c r="N1" s="7"/>
      <c r="R1" s="7"/>
    </row>
    <row r="2" spans="1:18">
      <c r="A2" s="6"/>
      <c r="B2" s="7"/>
      <c r="C2" s="7"/>
      <c r="D2" s="7"/>
      <c r="E2" s="7"/>
      <c r="F2" s="7"/>
      <c r="G2" s="111"/>
      <c r="H2" s="111"/>
      <c r="I2" s="7"/>
      <c r="J2" s="7"/>
      <c r="K2" s="7"/>
      <c r="L2" s="7"/>
      <c r="M2" s="7"/>
      <c r="N2" s="7"/>
      <c r="R2" s="7"/>
    </row>
    <row r="3" spans="1:18">
      <c r="A3" s="6"/>
      <c r="B3" s="7"/>
      <c r="C3" s="7"/>
      <c r="D3" s="7"/>
      <c r="E3" s="7"/>
      <c r="F3" s="7"/>
      <c r="G3" s="111"/>
      <c r="H3" s="111"/>
      <c r="I3" s="7"/>
      <c r="J3" s="7"/>
      <c r="K3" s="7"/>
      <c r="L3" s="7"/>
      <c r="M3" s="7"/>
      <c r="N3" s="7"/>
      <c r="R3" s="7"/>
    </row>
    <row r="4" spans="1:18">
      <c r="A4" s="6"/>
      <c r="B4" s="6"/>
      <c r="C4" s="7"/>
      <c r="D4" s="7"/>
      <c r="E4" s="7"/>
      <c r="F4" s="7"/>
      <c r="G4" s="111"/>
      <c r="H4" s="111"/>
      <c r="I4" s="7"/>
      <c r="J4" s="7"/>
      <c r="K4" s="7"/>
      <c r="L4" s="7"/>
      <c r="M4" s="7"/>
      <c r="N4" s="7"/>
      <c r="R4" s="7"/>
    </row>
    <row r="5" spans="1:18">
      <c r="A5" s="6"/>
      <c r="B5" s="6"/>
      <c r="C5" s="7"/>
      <c r="D5" s="7"/>
      <c r="E5" s="7"/>
      <c r="F5" s="7"/>
      <c r="G5" s="100"/>
      <c r="H5" s="100"/>
      <c r="I5" s="7"/>
      <c r="J5" s="7"/>
      <c r="K5" s="7"/>
      <c r="L5" s="7"/>
      <c r="M5" s="7"/>
      <c r="N5" s="7"/>
      <c r="R5" s="7"/>
    </row>
    <row r="6" spans="1:18">
      <c r="A6" s="6"/>
      <c r="B6" s="6"/>
      <c r="C6" s="7"/>
      <c r="D6" s="7"/>
      <c r="E6" s="7"/>
      <c r="F6" s="7"/>
      <c r="G6" s="100"/>
      <c r="H6" s="100"/>
      <c r="I6" s="7"/>
      <c r="J6" s="7"/>
      <c r="K6" s="7"/>
      <c r="L6" s="7"/>
      <c r="M6" s="7"/>
      <c r="N6" s="7"/>
      <c r="R6" s="7"/>
    </row>
    <row r="7" spans="1:18">
      <c r="A7" s="6"/>
      <c r="B7" s="6"/>
      <c r="C7" s="7"/>
      <c r="D7" s="7"/>
      <c r="E7" s="7"/>
      <c r="F7" s="7"/>
      <c r="G7" s="100"/>
      <c r="H7" s="100"/>
      <c r="I7" s="7"/>
      <c r="J7" s="7"/>
      <c r="K7" s="7"/>
      <c r="L7" s="7"/>
      <c r="M7" s="7"/>
      <c r="N7" s="7"/>
      <c r="R7" s="7"/>
    </row>
    <row r="8" spans="1:18">
      <c r="A8" s="6"/>
      <c r="B8" s="6"/>
      <c r="C8" s="7"/>
      <c r="D8" s="7"/>
      <c r="E8" s="7"/>
      <c r="F8" s="7"/>
      <c r="G8" s="111"/>
      <c r="H8" s="111"/>
      <c r="I8" s="7"/>
      <c r="J8" s="7"/>
      <c r="K8" s="7"/>
      <c r="L8" s="7"/>
      <c r="M8" s="7"/>
      <c r="N8" s="7"/>
      <c r="R8" s="7"/>
    </row>
    <row r="9" spans="1:18" ht="1.5" customHeight="1"/>
    <row r="10" spans="1:18" ht="15.75">
      <c r="A10" s="112" t="s">
        <v>2</v>
      </c>
      <c r="B10" s="112" t="s">
        <v>0</v>
      </c>
      <c r="C10" s="112" t="s">
        <v>1</v>
      </c>
      <c r="D10" s="112" t="s">
        <v>3</v>
      </c>
      <c r="E10" s="112"/>
      <c r="F10" s="112"/>
      <c r="G10" s="3" t="s">
        <v>9</v>
      </c>
      <c r="H10" s="112" t="s">
        <v>7</v>
      </c>
    </row>
    <row r="11" spans="1:18" ht="15.75">
      <c r="A11" s="112"/>
      <c r="B11" s="112"/>
      <c r="C11" s="112"/>
      <c r="D11" s="2" t="s">
        <v>4</v>
      </c>
      <c r="E11" s="2" t="s">
        <v>5</v>
      </c>
      <c r="F11" s="2" t="s">
        <v>6</v>
      </c>
      <c r="G11" s="3" t="s">
        <v>10</v>
      </c>
      <c r="H11" s="112"/>
    </row>
    <row r="12" spans="1:18">
      <c r="A12" s="117" t="s">
        <v>36</v>
      </c>
      <c r="B12" s="117"/>
      <c r="C12" s="117"/>
      <c r="D12" s="117"/>
      <c r="E12" s="117"/>
      <c r="F12" s="117"/>
      <c r="G12" s="117"/>
      <c r="H12" s="117"/>
    </row>
    <row r="13" spans="1:18">
      <c r="A13" s="116" t="s">
        <v>74</v>
      </c>
      <c r="B13" s="116"/>
      <c r="C13" s="116"/>
      <c r="D13" s="116"/>
      <c r="E13" s="116"/>
      <c r="F13" s="116"/>
      <c r="G13" s="116"/>
      <c r="H13" s="116"/>
    </row>
    <row r="14" spans="1:18" ht="15.75" customHeight="1">
      <c r="A14" s="104" t="s">
        <v>29</v>
      </c>
      <c r="B14" s="105"/>
      <c r="C14" s="105"/>
      <c r="D14" s="105"/>
      <c r="E14" s="105"/>
      <c r="F14" s="105"/>
      <c r="G14" s="105"/>
      <c r="H14" s="105"/>
    </row>
    <row r="15" spans="1:18" ht="29.25" customHeight="1">
      <c r="A15" s="115" t="s">
        <v>8</v>
      </c>
      <c r="B15" s="34" t="s">
        <v>105</v>
      </c>
      <c r="C15" s="37" t="s">
        <v>104</v>
      </c>
      <c r="D15" s="38">
        <v>5.55</v>
      </c>
      <c r="E15" s="38">
        <v>17.02</v>
      </c>
      <c r="F15" s="38">
        <v>0.28999999999999998</v>
      </c>
      <c r="G15" s="38">
        <v>176.7</v>
      </c>
      <c r="H15" s="38">
        <v>636</v>
      </c>
    </row>
    <row r="16" spans="1:18" ht="27.75" customHeight="1">
      <c r="A16" s="115"/>
      <c r="B16" s="34" t="s">
        <v>106</v>
      </c>
      <c r="C16" s="37">
        <v>150</v>
      </c>
      <c r="D16" s="38">
        <v>5.54</v>
      </c>
      <c r="E16" s="38">
        <v>4.5</v>
      </c>
      <c r="F16" s="38">
        <v>34.61</v>
      </c>
      <c r="G16" s="38">
        <v>201</v>
      </c>
      <c r="H16" s="38">
        <v>310</v>
      </c>
    </row>
    <row r="17" spans="1:14" ht="29.25" customHeight="1">
      <c r="A17" s="115"/>
      <c r="B17" s="34" t="s">
        <v>135</v>
      </c>
      <c r="C17" s="37">
        <v>200</v>
      </c>
      <c r="D17" s="38">
        <v>0.02</v>
      </c>
      <c r="E17" s="38">
        <v>0</v>
      </c>
      <c r="F17" s="38">
        <v>29.1</v>
      </c>
      <c r="G17" s="38">
        <v>116.7</v>
      </c>
      <c r="H17" s="38">
        <v>437</v>
      </c>
    </row>
    <row r="18" spans="1:14" ht="19.5" customHeight="1">
      <c r="A18" s="115"/>
      <c r="B18" s="34" t="s">
        <v>12</v>
      </c>
      <c r="C18" s="37">
        <v>40</v>
      </c>
      <c r="D18" s="38">
        <v>3</v>
      </c>
      <c r="E18" s="38">
        <v>0.4</v>
      </c>
      <c r="F18" s="38">
        <v>20.399999999999999</v>
      </c>
      <c r="G18" s="38">
        <v>100</v>
      </c>
      <c r="H18" s="38"/>
    </row>
    <row r="19" spans="1:14" ht="22.5" customHeight="1">
      <c r="A19" s="115"/>
      <c r="B19" s="34" t="s">
        <v>88</v>
      </c>
      <c r="C19" s="37" t="s">
        <v>14</v>
      </c>
      <c r="D19" s="38">
        <v>5.8</v>
      </c>
      <c r="E19" s="38">
        <v>6.4</v>
      </c>
      <c r="F19" s="38">
        <v>9.4</v>
      </c>
      <c r="G19" s="38">
        <v>120</v>
      </c>
      <c r="H19" s="38" t="s">
        <v>15</v>
      </c>
    </row>
    <row r="20" spans="1:14" ht="15.6" customHeight="1">
      <c r="A20" s="113" t="s">
        <v>16</v>
      </c>
      <c r="B20" s="114"/>
      <c r="C20" s="76">
        <v>647</v>
      </c>
      <c r="D20" s="70">
        <f>SUM(D15:D19)</f>
        <v>19.91</v>
      </c>
      <c r="E20" s="70">
        <f>SUM(E15:E19)</f>
        <v>28.32</v>
      </c>
      <c r="F20" s="70">
        <f>SUM(F15:F19)</f>
        <v>93.800000000000011</v>
      </c>
      <c r="G20" s="70">
        <f>SUM(G15:G19)</f>
        <v>714.4</v>
      </c>
      <c r="H20" s="47"/>
    </row>
    <row r="21" spans="1:14" ht="15.6" customHeight="1">
      <c r="A21" s="104" t="s">
        <v>37</v>
      </c>
      <c r="B21" s="121"/>
      <c r="C21" s="121"/>
      <c r="D21" s="121"/>
      <c r="E21" s="121"/>
      <c r="F21" s="121"/>
      <c r="G21" s="121"/>
      <c r="H21" s="121"/>
    </row>
    <row r="22" spans="1:14" ht="18" customHeight="1">
      <c r="A22" s="134" t="s">
        <v>8</v>
      </c>
      <c r="B22" s="34" t="s">
        <v>25</v>
      </c>
      <c r="C22" s="38">
        <v>40</v>
      </c>
      <c r="D22" s="38">
        <v>0.44</v>
      </c>
      <c r="E22" s="38">
        <v>0.08</v>
      </c>
      <c r="F22" s="38">
        <v>1.52</v>
      </c>
      <c r="G22" s="38">
        <v>9.6</v>
      </c>
      <c r="H22" s="38">
        <v>982</v>
      </c>
    </row>
    <row r="23" spans="1:14" ht="29.25" customHeight="1">
      <c r="A23" s="134"/>
      <c r="B23" s="34" t="s">
        <v>107</v>
      </c>
      <c r="C23" s="38">
        <v>100</v>
      </c>
      <c r="D23" s="38">
        <v>11</v>
      </c>
      <c r="E23" s="38">
        <v>23.9</v>
      </c>
      <c r="F23" s="38">
        <v>0.4</v>
      </c>
      <c r="G23" s="38">
        <v>261</v>
      </c>
      <c r="H23" s="38">
        <v>636</v>
      </c>
    </row>
    <row r="24" spans="1:14" ht="29.25" customHeight="1">
      <c r="A24" s="134"/>
      <c r="B24" s="34" t="s">
        <v>106</v>
      </c>
      <c r="C24" s="38">
        <v>180</v>
      </c>
      <c r="D24" s="38">
        <v>6.6</v>
      </c>
      <c r="E24" s="38">
        <v>5.4</v>
      </c>
      <c r="F24" s="38">
        <v>41.5</v>
      </c>
      <c r="G24" s="38">
        <v>241</v>
      </c>
      <c r="H24" s="38">
        <v>310</v>
      </c>
    </row>
    <row r="25" spans="1:14" ht="29.25" customHeight="1">
      <c r="A25" s="134"/>
      <c r="B25" s="34" t="s">
        <v>135</v>
      </c>
      <c r="C25" s="38">
        <v>200</v>
      </c>
      <c r="D25" s="38">
        <v>0.02</v>
      </c>
      <c r="E25" s="38">
        <v>0</v>
      </c>
      <c r="F25" s="38">
        <v>29.1</v>
      </c>
      <c r="G25" s="38">
        <v>116.7</v>
      </c>
      <c r="H25" s="38">
        <v>437</v>
      </c>
    </row>
    <row r="26" spans="1:14" ht="18.75" customHeight="1">
      <c r="A26" s="134"/>
      <c r="B26" s="34" t="s">
        <v>12</v>
      </c>
      <c r="C26" s="38">
        <v>37</v>
      </c>
      <c r="D26" s="38">
        <v>2.77</v>
      </c>
      <c r="E26" s="38">
        <v>0.37</v>
      </c>
      <c r="F26" s="38">
        <v>18.87</v>
      </c>
      <c r="G26" s="38">
        <v>92.5</v>
      </c>
      <c r="H26" s="38"/>
    </row>
    <row r="27" spans="1:14" ht="15.75" customHeight="1">
      <c r="A27" s="113" t="s">
        <v>16</v>
      </c>
      <c r="B27" s="113"/>
      <c r="C27" s="70">
        <v>557</v>
      </c>
      <c r="D27" s="70">
        <f>SUM(D22:D26)</f>
        <v>20.83</v>
      </c>
      <c r="E27" s="70">
        <f>SUM(E22:E26)</f>
        <v>29.749999999999996</v>
      </c>
      <c r="F27" s="70">
        <f>SUM(F22:F26)</f>
        <v>91.390000000000015</v>
      </c>
      <c r="G27" s="70">
        <f>SUM(G22:G26)</f>
        <v>720.80000000000007</v>
      </c>
      <c r="H27" s="103"/>
    </row>
    <row r="28" spans="1:14" ht="15.75">
      <c r="A28" s="104" t="s">
        <v>29</v>
      </c>
      <c r="B28" s="135"/>
      <c r="C28" s="135"/>
      <c r="D28" s="135"/>
      <c r="E28" s="135"/>
      <c r="F28" s="135"/>
      <c r="G28" s="135"/>
      <c r="H28" s="135"/>
    </row>
    <row r="29" spans="1:14" ht="15.75">
      <c r="A29" s="134" t="s">
        <v>17</v>
      </c>
      <c r="B29" s="34" t="s">
        <v>27</v>
      </c>
      <c r="C29" s="38">
        <v>60</v>
      </c>
      <c r="D29" s="38">
        <v>0.42</v>
      </c>
      <c r="E29" s="38">
        <v>0.06</v>
      </c>
      <c r="F29" s="38">
        <v>1.1399999999999999</v>
      </c>
      <c r="G29" s="38">
        <v>6.6</v>
      </c>
      <c r="H29" s="38">
        <v>982</v>
      </c>
    </row>
    <row r="30" spans="1:14" ht="51.75">
      <c r="A30" s="134"/>
      <c r="B30" s="34" t="s">
        <v>108</v>
      </c>
      <c r="C30" s="38" t="s">
        <v>93</v>
      </c>
      <c r="D30" s="38">
        <v>3.38</v>
      </c>
      <c r="E30" s="38">
        <v>4.6100000000000003</v>
      </c>
      <c r="F30" s="38">
        <v>14.86</v>
      </c>
      <c r="G30" s="38">
        <v>114.5</v>
      </c>
      <c r="H30" s="38">
        <v>522</v>
      </c>
    </row>
    <row r="31" spans="1:14" ht="51.75">
      <c r="A31" s="134"/>
      <c r="B31" s="34" t="s">
        <v>109</v>
      </c>
      <c r="C31" s="38">
        <v>90</v>
      </c>
      <c r="D31" s="38">
        <v>8.33</v>
      </c>
      <c r="E31" s="38">
        <v>14.01</v>
      </c>
      <c r="F31" s="38">
        <v>7.77</v>
      </c>
      <c r="G31" s="38">
        <v>190.5</v>
      </c>
      <c r="H31" s="38">
        <v>1025</v>
      </c>
    </row>
    <row r="32" spans="1:14" ht="26.25">
      <c r="A32" s="134"/>
      <c r="B32" s="34" t="s">
        <v>23</v>
      </c>
      <c r="C32" s="38">
        <v>150</v>
      </c>
      <c r="D32" s="38">
        <v>3</v>
      </c>
      <c r="E32" s="38">
        <v>4.4000000000000004</v>
      </c>
      <c r="F32" s="38">
        <v>20</v>
      </c>
      <c r="G32" s="38">
        <v>132.30000000000001</v>
      </c>
      <c r="H32" s="38">
        <v>371</v>
      </c>
      <c r="I32" s="8"/>
      <c r="J32" s="8"/>
      <c r="K32" s="8"/>
      <c r="L32" s="8"/>
      <c r="M32" s="8"/>
      <c r="N32" s="8"/>
    </row>
    <row r="33" spans="1:15" ht="15" customHeight="1">
      <c r="A33" s="134"/>
      <c r="B33" s="34" t="s">
        <v>24</v>
      </c>
      <c r="C33" s="38">
        <v>200</v>
      </c>
      <c r="D33" s="38">
        <v>0.05</v>
      </c>
      <c r="E33" s="38">
        <v>0.02</v>
      </c>
      <c r="F33" s="38">
        <v>9.1</v>
      </c>
      <c r="G33" s="38">
        <v>37</v>
      </c>
      <c r="H33" s="38">
        <v>663</v>
      </c>
      <c r="I33" s="8"/>
      <c r="J33" s="8"/>
      <c r="K33" s="8"/>
      <c r="L33" s="8"/>
      <c r="M33" s="8"/>
      <c r="N33" s="8"/>
    </row>
    <row r="34" spans="1:15" ht="15" customHeight="1">
      <c r="A34" s="134"/>
      <c r="B34" s="34" t="s">
        <v>12</v>
      </c>
      <c r="C34" s="38">
        <v>55</v>
      </c>
      <c r="D34" s="38">
        <v>4.1100000000000003</v>
      </c>
      <c r="E34" s="38">
        <v>0.55000000000000004</v>
      </c>
      <c r="F34" s="38">
        <v>27.98</v>
      </c>
      <c r="G34" s="38">
        <v>137.5</v>
      </c>
      <c r="H34" s="38" t="s">
        <v>15</v>
      </c>
      <c r="I34" s="8"/>
      <c r="J34" s="8"/>
      <c r="K34" s="8"/>
      <c r="L34" s="8"/>
      <c r="M34" s="8"/>
      <c r="N34" s="8"/>
    </row>
    <row r="35" spans="1:15" s="1" customFormat="1" ht="15" customHeight="1">
      <c r="A35" s="134"/>
      <c r="B35" s="34" t="s">
        <v>18</v>
      </c>
      <c r="C35" s="38">
        <v>30</v>
      </c>
      <c r="D35" s="38">
        <v>1.98</v>
      </c>
      <c r="E35" s="38">
        <v>0.36</v>
      </c>
      <c r="F35" s="38">
        <v>11.88</v>
      </c>
      <c r="G35" s="38">
        <v>58.5</v>
      </c>
      <c r="H35" s="38" t="s">
        <v>15</v>
      </c>
      <c r="I35" s="8"/>
      <c r="J35" s="8"/>
      <c r="K35" s="8"/>
      <c r="L35" s="8"/>
      <c r="M35" s="8"/>
      <c r="N35" s="8"/>
      <c r="O35" s="5"/>
    </row>
    <row r="36" spans="1:15" ht="15.75">
      <c r="A36" s="113" t="s">
        <v>19</v>
      </c>
      <c r="B36" s="114"/>
      <c r="C36" s="41">
        <v>770</v>
      </c>
      <c r="D36" s="42">
        <v>21.27</v>
      </c>
      <c r="E36" s="42">
        <v>24.01</v>
      </c>
      <c r="F36" s="42">
        <v>92.73</v>
      </c>
      <c r="G36" s="42">
        <v>676.9</v>
      </c>
      <c r="H36" s="36"/>
    </row>
    <row r="37" spans="1:15" ht="15.75">
      <c r="A37" s="104" t="s">
        <v>37</v>
      </c>
      <c r="B37" s="105"/>
      <c r="C37" s="105"/>
      <c r="D37" s="105"/>
      <c r="E37" s="105"/>
      <c r="F37" s="105"/>
      <c r="G37" s="105"/>
      <c r="H37" s="105"/>
    </row>
    <row r="38" spans="1:15" ht="15.75">
      <c r="A38" s="115" t="s">
        <v>17</v>
      </c>
      <c r="B38" s="34" t="s">
        <v>27</v>
      </c>
      <c r="C38" s="37">
        <v>100</v>
      </c>
      <c r="D38" s="38">
        <v>0.7</v>
      </c>
      <c r="E38" s="38">
        <v>0.1</v>
      </c>
      <c r="F38" s="38">
        <v>1.9</v>
      </c>
      <c r="G38" s="38">
        <v>11</v>
      </c>
      <c r="H38" s="38">
        <v>982</v>
      </c>
    </row>
    <row r="39" spans="1:15" ht="51.75">
      <c r="A39" s="115"/>
      <c r="B39" s="34" t="s">
        <v>108</v>
      </c>
      <c r="C39" s="37" t="s">
        <v>86</v>
      </c>
      <c r="D39" s="38">
        <v>3.89</v>
      </c>
      <c r="E39" s="38">
        <v>5.12</v>
      </c>
      <c r="F39" s="38">
        <v>18.5</v>
      </c>
      <c r="G39" s="38">
        <v>136.19999999999999</v>
      </c>
      <c r="H39" s="38">
        <v>522</v>
      </c>
    </row>
    <row r="40" spans="1:15" ht="51.75">
      <c r="A40" s="115"/>
      <c r="B40" s="34" t="s">
        <v>110</v>
      </c>
      <c r="C40" s="37">
        <v>100</v>
      </c>
      <c r="D40" s="38">
        <v>9.68</v>
      </c>
      <c r="E40" s="38">
        <v>16.16</v>
      </c>
      <c r="F40" s="38">
        <v>8.76</v>
      </c>
      <c r="G40" s="38">
        <v>219.3</v>
      </c>
      <c r="H40" s="38">
        <v>1025</v>
      </c>
    </row>
    <row r="41" spans="1:15" ht="26.25">
      <c r="A41" s="115"/>
      <c r="B41" s="34" t="s">
        <v>23</v>
      </c>
      <c r="C41" s="37">
        <v>180</v>
      </c>
      <c r="D41" s="38">
        <v>3.6</v>
      </c>
      <c r="E41" s="38">
        <v>5.3</v>
      </c>
      <c r="F41" s="38">
        <v>24</v>
      </c>
      <c r="G41" s="38">
        <v>158.30000000000001</v>
      </c>
      <c r="H41" s="38">
        <v>371</v>
      </c>
    </row>
    <row r="42" spans="1:15" ht="15" customHeight="1">
      <c r="A42" s="115"/>
      <c r="B42" s="34" t="s">
        <v>24</v>
      </c>
      <c r="C42" s="37">
        <v>180</v>
      </c>
      <c r="D42" s="38">
        <v>0.05</v>
      </c>
      <c r="E42" s="38">
        <v>0.02</v>
      </c>
      <c r="F42" s="38">
        <v>9.1</v>
      </c>
      <c r="G42" s="38">
        <v>37</v>
      </c>
      <c r="H42" s="38">
        <v>663</v>
      </c>
    </row>
    <row r="43" spans="1:15" ht="15" customHeight="1">
      <c r="A43" s="115"/>
      <c r="B43" s="34" t="s">
        <v>12</v>
      </c>
      <c r="C43" s="37">
        <v>62</v>
      </c>
      <c r="D43" s="38">
        <v>4.63</v>
      </c>
      <c r="E43" s="38">
        <v>0.62</v>
      </c>
      <c r="F43" s="38">
        <v>31.54</v>
      </c>
      <c r="G43" s="38">
        <v>155</v>
      </c>
      <c r="H43" s="38" t="s">
        <v>15</v>
      </c>
    </row>
    <row r="44" spans="1:15" ht="15" customHeight="1">
      <c r="A44" s="115"/>
      <c r="B44" s="34" t="s">
        <v>18</v>
      </c>
      <c r="C44" s="37">
        <v>30</v>
      </c>
      <c r="D44" s="38">
        <v>1.98</v>
      </c>
      <c r="E44" s="38">
        <v>0.36</v>
      </c>
      <c r="F44" s="38">
        <v>11.88</v>
      </c>
      <c r="G44" s="38">
        <v>58.5</v>
      </c>
      <c r="H44" s="38" t="s">
        <v>15</v>
      </c>
    </row>
    <row r="45" spans="1:15" ht="15.75">
      <c r="A45" s="113" t="s">
        <v>19</v>
      </c>
      <c r="B45" s="123"/>
      <c r="C45" s="49">
        <v>890</v>
      </c>
      <c r="D45" s="50">
        <v>24.53</v>
      </c>
      <c r="E45" s="50">
        <v>27.68</v>
      </c>
      <c r="F45" s="50">
        <v>105.68</v>
      </c>
      <c r="G45" s="50">
        <v>775.3</v>
      </c>
      <c r="H45" s="61"/>
    </row>
    <row r="46" spans="1:15" ht="27.75" customHeight="1">
      <c r="A46" s="109" t="s">
        <v>21</v>
      </c>
      <c r="B46" s="34" t="s">
        <v>103</v>
      </c>
      <c r="C46" s="37">
        <v>75</v>
      </c>
      <c r="D46" s="38">
        <v>4.83</v>
      </c>
      <c r="E46" s="38">
        <v>8.6300000000000008</v>
      </c>
      <c r="F46" s="38">
        <v>42.33</v>
      </c>
      <c r="G46" s="38">
        <v>266</v>
      </c>
      <c r="H46" s="38">
        <v>340</v>
      </c>
    </row>
    <row r="47" spans="1:15" ht="18" customHeight="1">
      <c r="A47" s="110"/>
      <c r="B47" s="34" t="s">
        <v>35</v>
      </c>
      <c r="C47" s="37" t="s">
        <v>34</v>
      </c>
      <c r="D47" s="38">
        <v>0.3</v>
      </c>
      <c r="E47" s="38">
        <v>0.08</v>
      </c>
      <c r="F47" s="38">
        <v>12.8</v>
      </c>
      <c r="G47" s="38">
        <v>53</v>
      </c>
      <c r="H47" s="38">
        <v>621</v>
      </c>
    </row>
    <row r="48" spans="1:15" ht="15.75">
      <c r="A48" s="118" t="s">
        <v>22</v>
      </c>
      <c r="B48" s="119"/>
      <c r="C48" s="41">
        <v>295</v>
      </c>
      <c r="D48" s="42">
        <v>5.13</v>
      </c>
      <c r="E48" s="42">
        <v>8.7100000000000009</v>
      </c>
      <c r="F48" s="42">
        <v>55.13</v>
      </c>
      <c r="G48" s="42">
        <v>319</v>
      </c>
      <c r="H48" s="78"/>
    </row>
    <row r="49" spans="1:8" ht="15.75">
      <c r="A49" s="120" t="s">
        <v>39</v>
      </c>
      <c r="B49" s="120"/>
      <c r="C49" s="17"/>
      <c r="D49" s="18">
        <f>D20+D36+D48</f>
        <v>46.31</v>
      </c>
      <c r="E49" s="18">
        <f>E20+E36+E48</f>
        <v>61.04</v>
      </c>
      <c r="F49" s="18">
        <f>F20+F36+F48</f>
        <v>241.66000000000003</v>
      </c>
      <c r="G49" s="18">
        <f>G20+G36+G48</f>
        <v>1710.3</v>
      </c>
      <c r="H49" s="19"/>
    </row>
    <row r="50" spans="1:8" ht="15.75">
      <c r="A50" s="20" t="s">
        <v>40</v>
      </c>
      <c r="B50" s="20"/>
      <c r="C50" s="17"/>
      <c r="D50" s="21">
        <f>D27+D45+D48</f>
        <v>50.49</v>
      </c>
      <c r="E50" s="21">
        <f>E27+E45+E48</f>
        <v>66.139999999999986</v>
      </c>
      <c r="F50" s="21">
        <f>F27+F45+F48</f>
        <v>252.20000000000002</v>
      </c>
      <c r="G50" s="21">
        <f>G27+G45+G48</f>
        <v>1815.1</v>
      </c>
      <c r="H50" s="22"/>
    </row>
    <row r="51" spans="1:8" ht="15.75">
      <c r="A51" s="133" t="s">
        <v>75</v>
      </c>
      <c r="B51" s="133"/>
      <c r="C51" s="133"/>
      <c r="D51" s="133"/>
      <c r="E51" s="133"/>
      <c r="F51" s="133"/>
      <c r="G51" s="133"/>
      <c r="H51" s="133"/>
    </row>
    <row r="52" spans="1:8" ht="15.75">
      <c r="A52" s="104" t="s">
        <v>29</v>
      </c>
      <c r="B52" s="105"/>
      <c r="C52" s="105"/>
      <c r="D52" s="105"/>
      <c r="E52" s="105"/>
      <c r="F52" s="105"/>
      <c r="G52" s="105"/>
      <c r="H52" s="105"/>
    </row>
    <row r="53" spans="1:8" ht="26.25">
      <c r="A53" s="115" t="s">
        <v>8</v>
      </c>
      <c r="B53" s="34" t="s">
        <v>121</v>
      </c>
      <c r="C53" s="37">
        <v>60</v>
      </c>
      <c r="D53" s="38">
        <v>9.1</v>
      </c>
      <c r="E53" s="38">
        <v>9.5</v>
      </c>
      <c r="F53" s="38">
        <v>8.52</v>
      </c>
      <c r="G53" s="38">
        <v>156.80000000000001</v>
      </c>
      <c r="H53" s="38">
        <v>29</v>
      </c>
    </row>
    <row r="54" spans="1:8" ht="26.25">
      <c r="A54" s="115"/>
      <c r="B54" s="34" t="s">
        <v>101</v>
      </c>
      <c r="C54" s="37">
        <v>130</v>
      </c>
      <c r="D54" s="38">
        <v>4.59</v>
      </c>
      <c r="E54" s="38">
        <v>3.4</v>
      </c>
      <c r="F54" s="38">
        <v>28.3</v>
      </c>
      <c r="G54" s="38">
        <v>162</v>
      </c>
      <c r="H54" s="38">
        <v>307</v>
      </c>
    </row>
    <row r="55" spans="1:8" ht="15.75">
      <c r="A55" s="115"/>
      <c r="B55" s="34" t="s">
        <v>31</v>
      </c>
      <c r="C55" s="37" t="s">
        <v>26</v>
      </c>
      <c r="D55" s="38">
        <v>0.05</v>
      </c>
      <c r="E55" s="38">
        <v>0.02</v>
      </c>
      <c r="F55" s="38">
        <v>9.1</v>
      </c>
      <c r="G55" s="38">
        <v>56</v>
      </c>
      <c r="H55" s="38">
        <v>432</v>
      </c>
    </row>
    <row r="56" spans="1:8" ht="15.75">
      <c r="A56" s="115"/>
      <c r="B56" s="34" t="s">
        <v>12</v>
      </c>
      <c r="C56" s="37">
        <v>20</v>
      </c>
      <c r="D56" s="38">
        <v>1.5</v>
      </c>
      <c r="E56" s="38">
        <v>0.2</v>
      </c>
      <c r="F56" s="38">
        <v>10.199999999999999</v>
      </c>
      <c r="G56" s="38">
        <v>50</v>
      </c>
      <c r="H56" s="38" t="s">
        <v>15</v>
      </c>
    </row>
    <row r="57" spans="1:8" ht="15.75">
      <c r="A57" s="115"/>
      <c r="B57" s="34" t="s">
        <v>137</v>
      </c>
      <c r="C57" s="37">
        <v>140</v>
      </c>
      <c r="D57" s="38">
        <v>0.56000000000000005</v>
      </c>
      <c r="E57" s="38">
        <v>0.42</v>
      </c>
      <c r="F57" s="38">
        <v>14.42</v>
      </c>
      <c r="G57" s="38">
        <v>65.8</v>
      </c>
      <c r="H57" s="38"/>
    </row>
    <row r="58" spans="1:8" ht="15.75">
      <c r="A58" s="113" t="s">
        <v>16</v>
      </c>
      <c r="B58" s="114"/>
      <c r="C58" s="76">
        <v>554</v>
      </c>
      <c r="D58" s="42">
        <v>15.8</v>
      </c>
      <c r="E58" s="42">
        <v>13.54</v>
      </c>
      <c r="F58" s="42">
        <v>70.540000000000006</v>
      </c>
      <c r="G58" s="42">
        <v>490.6</v>
      </c>
      <c r="H58" s="47"/>
    </row>
    <row r="59" spans="1:8" ht="15.75">
      <c r="A59" s="104" t="s">
        <v>37</v>
      </c>
      <c r="B59" s="105"/>
      <c r="C59" s="105"/>
      <c r="D59" s="105"/>
      <c r="E59" s="105"/>
      <c r="F59" s="105"/>
      <c r="G59" s="105"/>
      <c r="H59" s="105"/>
    </row>
    <row r="60" spans="1:8" ht="27.75" customHeight="1">
      <c r="A60" s="115" t="s">
        <v>8</v>
      </c>
      <c r="B60" s="34" t="s">
        <v>121</v>
      </c>
      <c r="C60" s="37">
        <v>60</v>
      </c>
      <c r="D60" s="38">
        <v>9.1</v>
      </c>
      <c r="E60" s="38">
        <v>9.5</v>
      </c>
      <c r="F60" s="38">
        <v>8.52</v>
      </c>
      <c r="G60" s="38">
        <v>156.80000000000001</v>
      </c>
      <c r="H60" s="38">
        <v>29</v>
      </c>
    </row>
    <row r="61" spans="1:8" ht="28.5" customHeight="1">
      <c r="A61" s="115"/>
      <c r="B61" s="34" t="s">
        <v>101</v>
      </c>
      <c r="C61" s="37">
        <v>150</v>
      </c>
      <c r="D61" s="38">
        <v>5.3</v>
      </c>
      <c r="E61" s="38">
        <v>3.93</v>
      </c>
      <c r="F61" s="38">
        <v>32.700000000000003</v>
      </c>
      <c r="G61" s="38">
        <v>187.5</v>
      </c>
      <c r="H61" s="38">
        <v>307</v>
      </c>
    </row>
    <row r="62" spans="1:8" ht="16.5" customHeight="1">
      <c r="A62" s="115"/>
      <c r="B62" s="34" t="s">
        <v>31</v>
      </c>
      <c r="C62" s="37" t="s">
        <v>26</v>
      </c>
      <c r="D62" s="38">
        <v>0.05</v>
      </c>
      <c r="E62" s="38">
        <v>0.02</v>
      </c>
      <c r="F62" s="38">
        <v>9.1</v>
      </c>
      <c r="G62" s="38">
        <v>56</v>
      </c>
      <c r="H62" s="38">
        <v>432</v>
      </c>
    </row>
    <row r="63" spans="1:8" ht="19.5" customHeight="1">
      <c r="A63" s="115"/>
      <c r="B63" s="34" t="s">
        <v>12</v>
      </c>
      <c r="C63" s="37">
        <v>20</v>
      </c>
      <c r="D63" s="38">
        <v>1.5</v>
      </c>
      <c r="E63" s="38">
        <v>0.2</v>
      </c>
      <c r="F63" s="38">
        <v>10.199999999999999</v>
      </c>
      <c r="G63" s="38">
        <v>50</v>
      </c>
      <c r="H63" s="38" t="s">
        <v>15</v>
      </c>
    </row>
    <row r="64" spans="1:8" ht="18" customHeight="1">
      <c r="A64" s="115"/>
      <c r="B64" s="34" t="s">
        <v>137</v>
      </c>
      <c r="C64" s="37">
        <v>140</v>
      </c>
      <c r="D64" s="38">
        <v>0.56000000000000005</v>
      </c>
      <c r="E64" s="38">
        <v>0.42</v>
      </c>
      <c r="F64" s="38">
        <v>14.42</v>
      </c>
      <c r="G64" s="38">
        <v>65.8</v>
      </c>
      <c r="H64" s="38"/>
    </row>
    <row r="65" spans="1:8" ht="16.5" customHeight="1">
      <c r="A65" s="122" t="s">
        <v>16</v>
      </c>
      <c r="B65" s="123"/>
      <c r="C65" s="41">
        <v>574</v>
      </c>
      <c r="D65" s="42">
        <v>16.510000000000002</v>
      </c>
      <c r="E65" s="42">
        <v>14.07</v>
      </c>
      <c r="F65" s="42">
        <v>74.94</v>
      </c>
      <c r="G65" s="42">
        <v>516.1</v>
      </c>
      <c r="H65" s="51"/>
    </row>
    <row r="66" spans="1:8" ht="16.5" customHeight="1">
      <c r="A66" s="104" t="s">
        <v>29</v>
      </c>
      <c r="B66" s="105"/>
      <c r="C66" s="105"/>
      <c r="D66" s="105"/>
      <c r="E66" s="105"/>
      <c r="F66" s="105"/>
      <c r="G66" s="105"/>
      <c r="H66" s="105"/>
    </row>
    <row r="67" spans="1:8" ht="15.75">
      <c r="A67" s="115" t="s">
        <v>17</v>
      </c>
      <c r="B67" s="34" t="s">
        <v>25</v>
      </c>
      <c r="C67" s="37">
        <v>60</v>
      </c>
      <c r="D67" s="38">
        <v>0.6</v>
      </c>
      <c r="E67" s="38">
        <v>0.12</v>
      </c>
      <c r="F67" s="38">
        <v>2.2799999999999998</v>
      </c>
      <c r="G67" s="38">
        <v>14.4</v>
      </c>
      <c r="H67" s="38">
        <v>982</v>
      </c>
    </row>
    <row r="68" spans="1:8" ht="51.75">
      <c r="A68" s="115"/>
      <c r="B68" s="34" t="s">
        <v>122</v>
      </c>
      <c r="C68" s="37" t="s">
        <v>30</v>
      </c>
      <c r="D68" s="38">
        <v>2.9</v>
      </c>
      <c r="E68" s="38">
        <v>4.7</v>
      </c>
      <c r="F68" s="38">
        <v>10.199999999999999</v>
      </c>
      <c r="G68" s="38">
        <v>95.6</v>
      </c>
      <c r="H68" s="38" t="s">
        <v>124</v>
      </c>
    </row>
    <row r="69" spans="1:8" ht="26.25">
      <c r="A69" s="115"/>
      <c r="B69" s="34" t="s">
        <v>123</v>
      </c>
      <c r="C69" s="37">
        <v>90</v>
      </c>
      <c r="D69" s="38">
        <v>12.31</v>
      </c>
      <c r="E69" s="38">
        <v>18.100000000000001</v>
      </c>
      <c r="F69" s="38">
        <v>5.0999999999999996</v>
      </c>
      <c r="G69" s="38">
        <v>233.2</v>
      </c>
      <c r="H69" s="38">
        <v>551</v>
      </c>
    </row>
    <row r="70" spans="1:8" ht="26.25">
      <c r="A70" s="115"/>
      <c r="B70" s="34" t="s">
        <v>54</v>
      </c>
      <c r="C70" s="37">
        <v>150</v>
      </c>
      <c r="D70" s="38">
        <v>4.4800000000000004</v>
      </c>
      <c r="E70" s="38">
        <v>4.43</v>
      </c>
      <c r="F70" s="38">
        <v>19.54</v>
      </c>
      <c r="G70" s="38">
        <v>136</v>
      </c>
      <c r="H70" s="38">
        <v>676</v>
      </c>
    </row>
    <row r="71" spans="1:8" ht="26.25">
      <c r="A71" s="115"/>
      <c r="B71" s="34" t="s">
        <v>138</v>
      </c>
      <c r="C71" s="37">
        <v>200</v>
      </c>
      <c r="D71" s="38">
        <v>0.98</v>
      </c>
      <c r="E71" s="38">
        <v>0.65</v>
      </c>
      <c r="F71" s="38">
        <v>22.9</v>
      </c>
      <c r="G71" s="38">
        <v>96</v>
      </c>
      <c r="H71" s="38">
        <v>669</v>
      </c>
    </row>
    <row r="72" spans="1:8" ht="15.75">
      <c r="A72" s="115"/>
      <c r="B72" s="34" t="s">
        <v>12</v>
      </c>
      <c r="C72" s="37">
        <v>40</v>
      </c>
      <c r="D72" s="38">
        <v>3</v>
      </c>
      <c r="E72" s="38">
        <v>0.4</v>
      </c>
      <c r="F72" s="38">
        <v>20.399999999999999</v>
      </c>
      <c r="G72" s="38">
        <v>100</v>
      </c>
      <c r="H72" s="38" t="s">
        <v>15</v>
      </c>
    </row>
    <row r="73" spans="1:8" ht="15.75">
      <c r="A73" s="115"/>
      <c r="B73" s="34" t="s">
        <v>18</v>
      </c>
      <c r="C73" s="45">
        <v>20</v>
      </c>
      <c r="D73" s="40">
        <v>1.98</v>
      </c>
      <c r="E73" s="40">
        <v>0.36</v>
      </c>
      <c r="F73" s="40">
        <v>11.88</v>
      </c>
      <c r="G73" s="40">
        <v>39</v>
      </c>
      <c r="H73" s="40"/>
    </row>
    <row r="74" spans="1:8" ht="16.5" customHeight="1">
      <c r="A74" s="113" t="s">
        <v>19</v>
      </c>
      <c r="B74" s="114"/>
      <c r="C74" s="72">
        <v>825</v>
      </c>
      <c r="D74" s="84">
        <f>SUM(D67:D73)</f>
        <v>26.25</v>
      </c>
      <c r="E74" s="84">
        <f>SUM(E67:E73)</f>
        <v>28.759999999999998</v>
      </c>
      <c r="F74" s="84">
        <f>SUM(F67:F73)</f>
        <v>92.299999999999983</v>
      </c>
      <c r="G74" s="84">
        <f>SUM(G67:G73)</f>
        <v>714.2</v>
      </c>
      <c r="H74" s="36"/>
    </row>
    <row r="75" spans="1:8" ht="15.75" customHeight="1">
      <c r="A75" s="104" t="s">
        <v>37</v>
      </c>
      <c r="B75" s="105"/>
      <c r="C75" s="105"/>
      <c r="D75" s="105"/>
      <c r="E75" s="105"/>
      <c r="F75" s="105"/>
      <c r="G75" s="105"/>
      <c r="H75" s="105"/>
    </row>
    <row r="76" spans="1:8" ht="15.75">
      <c r="A76" s="115" t="s">
        <v>17</v>
      </c>
      <c r="B76" s="34" t="s">
        <v>25</v>
      </c>
      <c r="C76" s="38">
        <v>100</v>
      </c>
      <c r="D76" s="38">
        <v>1.1000000000000001</v>
      </c>
      <c r="E76" s="38">
        <v>0.2</v>
      </c>
      <c r="F76" s="38">
        <v>3.8</v>
      </c>
      <c r="G76" s="38">
        <v>24</v>
      </c>
      <c r="H76" s="38">
        <v>982</v>
      </c>
    </row>
    <row r="77" spans="1:8" ht="51.75">
      <c r="A77" s="115"/>
      <c r="B77" s="34" t="s">
        <v>122</v>
      </c>
      <c r="C77" s="38" t="s">
        <v>38</v>
      </c>
      <c r="D77" s="38">
        <v>3.3</v>
      </c>
      <c r="E77" s="38">
        <v>5.6</v>
      </c>
      <c r="F77" s="38">
        <v>12.7</v>
      </c>
      <c r="G77" s="38">
        <v>115.7</v>
      </c>
      <c r="H77" s="38" t="s">
        <v>124</v>
      </c>
    </row>
    <row r="78" spans="1:8" ht="26.25">
      <c r="A78" s="115"/>
      <c r="B78" s="34" t="s">
        <v>125</v>
      </c>
      <c r="C78" s="38">
        <v>100</v>
      </c>
      <c r="D78" s="38">
        <v>12.5</v>
      </c>
      <c r="E78" s="38">
        <v>21.2</v>
      </c>
      <c r="F78" s="38">
        <v>6</v>
      </c>
      <c r="G78" s="38">
        <v>265.60000000000002</v>
      </c>
      <c r="H78" s="38">
        <v>551</v>
      </c>
    </row>
    <row r="79" spans="1:8" ht="26.25">
      <c r="A79" s="115"/>
      <c r="B79" s="34" t="s">
        <v>54</v>
      </c>
      <c r="C79" s="38">
        <v>180</v>
      </c>
      <c r="D79" s="38">
        <v>5.3</v>
      </c>
      <c r="E79" s="38">
        <v>5.3</v>
      </c>
      <c r="F79" s="38">
        <v>23.4</v>
      </c>
      <c r="G79" s="38">
        <v>163.19999999999999</v>
      </c>
      <c r="H79" s="38">
        <v>676</v>
      </c>
    </row>
    <row r="80" spans="1:8" ht="26.25">
      <c r="A80" s="115"/>
      <c r="B80" s="34" t="s">
        <v>138</v>
      </c>
      <c r="C80" s="37">
        <v>200</v>
      </c>
      <c r="D80" s="38">
        <v>0.98</v>
      </c>
      <c r="E80" s="38">
        <v>0.65</v>
      </c>
      <c r="F80" s="38">
        <v>22.9</v>
      </c>
      <c r="G80" s="38">
        <v>96</v>
      </c>
      <c r="H80" s="38">
        <v>669</v>
      </c>
    </row>
    <row r="81" spans="1:12" ht="15.75">
      <c r="A81" s="115"/>
      <c r="B81" s="34" t="s">
        <v>12</v>
      </c>
      <c r="C81" s="38">
        <v>40</v>
      </c>
      <c r="D81" s="38">
        <v>3</v>
      </c>
      <c r="E81" s="38">
        <v>0.4</v>
      </c>
      <c r="F81" s="38">
        <v>20.399999999999999</v>
      </c>
      <c r="G81" s="38">
        <v>100</v>
      </c>
      <c r="H81" s="38" t="s">
        <v>15</v>
      </c>
    </row>
    <row r="82" spans="1:12" ht="15.75">
      <c r="A82" s="115"/>
      <c r="B82" s="34" t="s">
        <v>18</v>
      </c>
      <c r="C82" s="38">
        <v>20</v>
      </c>
      <c r="D82" s="38">
        <v>1.98</v>
      </c>
      <c r="E82" s="38">
        <v>0.36</v>
      </c>
      <c r="F82" s="38">
        <v>11.88</v>
      </c>
      <c r="G82" s="38">
        <v>39</v>
      </c>
      <c r="H82" s="38"/>
    </row>
    <row r="83" spans="1:12" ht="15.75">
      <c r="A83" s="113" t="s">
        <v>19</v>
      </c>
      <c r="B83" s="123"/>
      <c r="C83" s="50">
        <v>915</v>
      </c>
      <c r="D83" s="50">
        <f>SUM(D76:D82)</f>
        <v>28.16</v>
      </c>
      <c r="E83" s="50">
        <f>SUM(E76:E82)</f>
        <v>33.709999999999994</v>
      </c>
      <c r="F83" s="50">
        <f>SUM(F76:F82)</f>
        <v>101.07999999999998</v>
      </c>
      <c r="G83" s="50">
        <f>SUM(G76:G82)</f>
        <v>803.5</v>
      </c>
      <c r="H83" s="61"/>
    </row>
    <row r="84" spans="1:12" ht="26.25">
      <c r="A84" s="115" t="s">
        <v>21</v>
      </c>
      <c r="B84" s="34" t="s">
        <v>55</v>
      </c>
      <c r="C84" s="37">
        <v>75</v>
      </c>
      <c r="D84" s="38">
        <v>5.5</v>
      </c>
      <c r="E84" s="38">
        <v>17.399999999999999</v>
      </c>
      <c r="F84" s="38">
        <v>42</v>
      </c>
      <c r="G84" s="38">
        <v>347</v>
      </c>
      <c r="H84" s="38">
        <v>332</v>
      </c>
    </row>
    <row r="85" spans="1:12" ht="26.25">
      <c r="A85" s="115"/>
      <c r="B85" s="34" t="s">
        <v>28</v>
      </c>
      <c r="C85" s="37">
        <v>200</v>
      </c>
      <c r="D85" s="38">
        <v>0.38</v>
      </c>
      <c r="E85" s="38">
        <v>0.13</v>
      </c>
      <c r="F85" s="38">
        <v>18.2</v>
      </c>
      <c r="G85" s="38">
        <v>75</v>
      </c>
      <c r="H85" s="38">
        <v>667</v>
      </c>
    </row>
    <row r="86" spans="1:12" ht="15.75">
      <c r="A86" s="118" t="s">
        <v>22</v>
      </c>
      <c r="B86" s="119"/>
      <c r="C86" s="41">
        <v>275</v>
      </c>
      <c r="D86" s="42">
        <v>5.88</v>
      </c>
      <c r="E86" s="42">
        <v>17.53</v>
      </c>
      <c r="F86" s="42">
        <v>60.2</v>
      </c>
      <c r="G86" s="42">
        <v>422</v>
      </c>
      <c r="H86" s="54"/>
    </row>
    <row r="87" spans="1:12" ht="15.75">
      <c r="A87" s="120" t="s">
        <v>41</v>
      </c>
      <c r="B87" s="120"/>
      <c r="C87" s="17"/>
      <c r="D87" s="18">
        <f>D86+D74+D58</f>
        <v>47.930000000000007</v>
      </c>
      <c r="E87" s="18">
        <f>E86+E74+E58</f>
        <v>59.83</v>
      </c>
      <c r="F87" s="18">
        <f>F86+F74+F58</f>
        <v>223.04000000000002</v>
      </c>
      <c r="G87" s="18">
        <f>G86+G74+G58</f>
        <v>1626.8000000000002</v>
      </c>
      <c r="H87" s="19"/>
    </row>
    <row r="88" spans="1:12" ht="15.75">
      <c r="A88" s="20" t="s">
        <v>42</v>
      </c>
      <c r="B88" s="20"/>
      <c r="C88" s="17"/>
      <c r="D88" s="21">
        <f>D86+D83+D65</f>
        <v>50.55</v>
      </c>
      <c r="E88" s="21">
        <f>E86+E83+E65</f>
        <v>65.31</v>
      </c>
      <c r="F88" s="21">
        <f>F86+F83+F65</f>
        <v>236.21999999999997</v>
      </c>
      <c r="G88" s="21">
        <f>G86+G83+G65</f>
        <v>1741.6</v>
      </c>
      <c r="H88" s="22"/>
    </row>
    <row r="89" spans="1:12" ht="15.75">
      <c r="A89" s="133" t="s">
        <v>76</v>
      </c>
      <c r="B89" s="133"/>
      <c r="C89" s="133"/>
      <c r="D89" s="133"/>
      <c r="E89" s="133"/>
      <c r="F89" s="133"/>
      <c r="G89" s="133"/>
      <c r="H89" s="133"/>
    </row>
    <row r="90" spans="1:12" ht="15.75">
      <c r="A90" s="104" t="s">
        <v>29</v>
      </c>
      <c r="B90" s="105"/>
      <c r="C90" s="105"/>
      <c r="D90" s="105"/>
      <c r="E90" s="105"/>
      <c r="F90" s="105"/>
      <c r="G90" s="105"/>
      <c r="H90" s="105"/>
    </row>
    <row r="91" spans="1:12" ht="15.75">
      <c r="A91" s="115" t="s">
        <v>8</v>
      </c>
      <c r="B91" s="34" t="s">
        <v>11</v>
      </c>
      <c r="C91" s="37" t="s">
        <v>13</v>
      </c>
      <c r="D91" s="38">
        <v>3.7</v>
      </c>
      <c r="E91" s="38">
        <v>4.04</v>
      </c>
      <c r="F91" s="38">
        <v>0.25</v>
      </c>
      <c r="G91" s="38">
        <v>56</v>
      </c>
      <c r="H91" s="38">
        <v>776</v>
      </c>
    </row>
    <row r="92" spans="1:12" ht="15.75">
      <c r="A92" s="115"/>
      <c r="B92" s="34" t="s">
        <v>95</v>
      </c>
      <c r="C92" s="37" t="s">
        <v>94</v>
      </c>
      <c r="D92" s="38">
        <v>5.35</v>
      </c>
      <c r="E92" s="38">
        <v>4.67</v>
      </c>
      <c r="F92" s="38">
        <v>12.75</v>
      </c>
      <c r="G92" s="38">
        <v>117</v>
      </c>
      <c r="H92" s="38">
        <v>868</v>
      </c>
    </row>
    <row r="93" spans="1:12" ht="39">
      <c r="A93" s="115"/>
      <c r="B93" s="34" t="s">
        <v>96</v>
      </c>
      <c r="C93" s="37" t="s">
        <v>87</v>
      </c>
      <c r="D93" s="38">
        <v>5.8</v>
      </c>
      <c r="E93" s="38">
        <v>7.5</v>
      </c>
      <c r="F93" s="38">
        <v>25.9</v>
      </c>
      <c r="G93" s="38">
        <v>195.1</v>
      </c>
      <c r="H93" s="38">
        <v>898</v>
      </c>
    </row>
    <row r="94" spans="1:12" ht="26.25">
      <c r="A94" s="115"/>
      <c r="B94" s="34" t="s">
        <v>85</v>
      </c>
      <c r="C94" s="37">
        <v>200</v>
      </c>
      <c r="D94" s="38">
        <v>1.8</v>
      </c>
      <c r="E94" s="38">
        <v>1.6</v>
      </c>
      <c r="F94" s="38">
        <v>13.2</v>
      </c>
      <c r="G94" s="38">
        <v>75.2</v>
      </c>
      <c r="H94" s="38">
        <v>986</v>
      </c>
    </row>
    <row r="95" spans="1:12" ht="15.75">
      <c r="A95" s="115"/>
      <c r="B95" s="34" t="s">
        <v>53</v>
      </c>
      <c r="C95" s="37" t="s">
        <v>14</v>
      </c>
      <c r="D95" s="38">
        <v>1</v>
      </c>
      <c r="E95" s="38">
        <v>0.2</v>
      </c>
      <c r="F95" s="38">
        <v>20.2</v>
      </c>
      <c r="G95" s="38">
        <v>91</v>
      </c>
      <c r="H95" s="38"/>
    </row>
    <row r="96" spans="1:12" ht="15.75">
      <c r="A96" s="113" t="s">
        <v>16</v>
      </c>
      <c r="B96" s="114"/>
      <c r="C96" s="41">
        <v>633</v>
      </c>
      <c r="D96" s="42">
        <v>17.649999999999999</v>
      </c>
      <c r="E96" s="42">
        <v>18.010000000000002</v>
      </c>
      <c r="F96" s="42">
        <v>72.3</v>
      </c>
      <c r="G96" s="42">
        <v>534.29999999999995</v>
      </c>
      <c r="H96" s="36"/>
      <c r="J96" s="11"/>
      <c r="K96" s="12"/>
      <c r="L96" s="8"/>
    </row>
    <row r="97" spans="1:12" ht="15.75">
      <c r="A97" s="104" t="s">
        <v>37</v>
      </c>
      <c r="B97" s="105"/>
      <c r="C97" s="105"/>
      <c r="D97" s="105"/>
      <c r="E97" s="105"/>
      <c r="F97" s="105"/>
      <c r="G97" s="105"/>
      <c r="H97" s="105"/>
      <c r="J97" s="11"/>
      <c r="K97" s="12"/>
      <c r="L97" s="8"/>
    </row>
    <row r="98" spans="1:12" ht="15.75">
      <c r="A98" s="115" t="s">
        <v>8</v>
      </c>
      <c r="B98" s="34" t="s">
        <v>11</v>
      </c>
      <c r="C98" s="37" t="s">
        <v>13</v>
      </c>
      <c r="D98" s="38">
        <v>3.7</v>
      </c>
      <c r="E98" s="38">
        <v>4.04</v>
      </c>
      <c r="F98" s="38">
        <v>0.25</v>
      </c>
      <c r="G98" s="38">
        <v>56</v>
      </c>
      <c r="H98" s="38">
        <v>776</v>
      </c>
      <c r="J98" s="11"/>
      <c r="K98" s="12"/>
      <c r="L98" s="8"/>
    </row>
    <row r="99" spans="1:12" ht="15.75">
      <c r="A99" s="115"/>
      <c r="B99" s="34" t="s">
        <v>95</v>
      </c>
      <c r="C99" s="37" t="s">
        <v>97</v>
      </c>
      <c r="D99" s="38">
        <v>6.95</v>
      </c>
      <c r="E99" s="38">
        <v>5.68</v>
      </c>
      <c r="F99" s="38">
        <v>18.87</v>
      </c>
      <c r="G99" s="38">
        <v>158</v>
      </c>
      <c r="H99" s="38">
        <v>868</v>
      </c>
      <c r="J99" s="11"/>
      <c r="K99" s="12"/>
      <c r="L99" s="8"/>
    </row>
    <row r="100" spans="1:12" ht="39">
      <c r="A100" s="115"/>
      <c r="B100" s="34" t="s">
        <v>96</v>
      </c>
      <c r="C100" s="37" t="s">
        <v>98</v>
      </c>
      <c r="D100" s="38">
        <v>7.08</v>
      </c>
      <c r="E100" s="38">
        <v>9.6999999999999993</v>
      </c>
      <c r="F100" s="38">
        <v>31.1</v>
      </c>
      <c r="G100" s="38">
        <v>241</v>
      </c>
      <c r="H100" s="38">
        <v>898</v>
      </c>
      <c r="J100" s="11"/>
      <c r="K100" s="12"/>
      <c r="L100" s="8"/>
    </row>
    <row r="101" spans="1:12" ht="26.25">
      <c r="A101" s="115"/>
      <c r="B101" s="34" t="s">
        <v>85</v>
      </c>
      <c r="C101" s="37">
        <v>200</v>
      </c>
      <c r="D101" s="38">
        <v>1.8</v>
      </c>
      <c r="E101" s="38">
        <v>1.6</v>
      </c>
      <c r="F101" s="38">
        <v>13.2</v>
      </c>
      <c r="G101" s="38">
        <v>75.2</v>
      </c>
      <c r="H101" s="38">
        <v>986</v>
      </c>
      <c r="J101" s="11"/>
      <c r="K101" s="12"/>
      <c r="L101" s="8"/>
    </row>
    <row r="102" spans="1:12" ht="15.75">
      <c r="A102" s="115"/>
      <c r="B102" s="34" t="s">
        <v>53</v>
      </c>
      <c r="C102" s="37" t="s">
        <v>14</v>
      </c>
      <c r="D102" s="38">
        <v>1</v>
      </c>
      <c r="E102" s="38">
        <v>0.2</v>
      </c>
      <c r="F102" s="38">
        <v>20.2</v>
      </c>
      <c r="G102" s="38">
        <v>91</v>
      </c>
      <c r="H102" s="38"/>
      <c r="J102" s="11"/>
      <c r="K102" s="12"/>
      <c r="L102" s="8"/>
    </row>
    <row r="103" spans="1:12" ht="16.5" customHeight="1">
      <c r="A103" s="113" t="s">
        <v>16</v>
      </c>
      <c r="B103" s="114"/>
      <c r="C103" s="41">
        <v>682</v>
      </c>
      <c r="D103" s="42">
        <v>20.53</v>
      </c>
      <c r="E103" s="42">
        <v>21.22</v>
      </c>
      <c r="F103" s="42">
        <v>83.62</v>
      </c>
      <c r="G103" s="42">
        <v>621.20000000000005</v>
      </c>
      <c r="H103" s="44"/>
    </row>
    <row r="104" spans="1:12" ht="15.75">
      <c r="A104" s="104" t="s">
        <v>29</v>
      </c>
      <c r="B104" s="121"/>
      <c r="C104" s="121"/>
      <c r="D104" s="121"/>
      <c r="E104" s="121"/>
      <c r="F104" s="121"/>
      <c r="G104" s="121"/>
      <c r="H104" s="121"/>
      <c r="J104" s="10"/>
    </row>
    <row r="105" spans="1:12" ht="39.75" customHeight="1">
      <c r="A105" s="115" t="s">
        <v>17</v>
      </c>
      <c r="B105" s="34" t="s">
        <v>52</v>
      </c>
      <c r="C105" s="37" t="s">
        <v>30</v>
      </c>
      <c r="D105" s="38">
        <v>5.46</v>
      </c>
      <c r="E105" s="38">
        <v>5.08</v>
      </c>
      <c r="F105" s="38">
        <v>14.3</v>
      </c>
      <c r="G105" s="38">
        <v>125.1</v>
      </c>
      <c r="H105" s="38">
        <v>157</v>
      </c>
      <c r="J105" s="10"/>
    </row>
    <row r="106" spans="1:12" ht="39">
      <c r="A106" s="115"/>
      <c r="B106" s="34" t="s">
        <v>115</v>
      </c>
      <c r="C106" s="37">
        <v>90</v>
      </c>
      <c r="D106" s="38">
        <v>7.48</v>
      </c>
      <c r="E106" s="38">
        <v>6.85</v>
      </c>
      <c r="F106" s="38">
        <v>9.5299999999999994</v>
      </c>
      <c r="G106" s="38">
        <v>129.69999999999999</v>
      </c>
      <c r="H106" s="38">
        <v>1021</v>
      </c>
      <c r="J106" s="10"/>
    </row>
    <row r="107" spans="1:12" ht="26.25">
      <c r="A107" s="115"/>
      <c r="B107" s="34" t="s">
        <v>116</v>
      </c>
      <c r="C107" s="37">
        <v>150</v>
      </c>
      <c r="D107" s="38">
        <v>3.6</v>
      </c>
      <c r="E107" s="38">
        <v>4.7</v>
      </c>
      <c r="F107" s="38">
        <v>36.4</v>
      </c>
      <c r="G107" s="38">
        <v>203</v>
      </c>
      <c r="H107" s="38">
        <v>552</v>
      </c>
      <c r="J107" s="10"/>
    </row>
    <row r="108" spans="1:12" ht="39">
      <c r="A108" s="115"/>
      <c r="B108" s="34" t="s">
        <v>117</v>
      </c>
      <c r="C108" s="37">
        <v>200</v>
      </c>
      <c r="D108" s="38">
        <v>0.56999999999999995</v>
      </c>
      <c r="E108" s="38">
        <v>7.0000000000000007E-2</v>
      </c>
      <c r="F108" s="38">
        <v>24</v>
      </c>
      <c r="G108" s="38">
        <v>99</v>
      </c>
      <c r="H108" s="38">
        <v>611</v>
      </c>
      <c r="J108" s="10"/>
    </row>
    <row r="109" spans="1:12" ht="15.75">
      <c r="A109" s="115"/>
      <c r="B109" s="34" t="s">
        <v>12</v>
      </c>
      <c r="C109" s="37">
        <v>46</v>
      </c>
      <c r="D109" s="38">
        <v>3.43</v>
      </c>
      <c r="E109" s="38">
        <v>0.46</v>
      </c>
      <c r="F109" s="38">
        <v>23.3</v>
      </c>
      <c r="G109" s="38">
        <v>115</v>
      </c>
      <c r="H109" s="38" t="s">
        <v>15</v>
      </c>
      <c r="J109" s="10"/>
    </row>
    <row r="110" spans="1:12" ht="15.75">
      <c r="A110" s="115"/>
      <c r="B110" s="34" t="s">
        <v>18</v>
      </c>
      <c r="C110" s="37">
        <v>20</v>
      </c>
      <c r="D110" s="38">
        <v>1.32</v>
      </c>
      <c r="E110" s="38">
        <v>0.24</v>
      </c>
      <c r="F110" s="38">
        <v>7.92</v>
      </c>
      <c r="G110" s="38">
        <v>39</v>
      </c>
      <c r="H110" s="38" t="s">
        <v>15</v>
      </c>
    </row>
    <row r="111" spans="1:12" ht="15.75">
      <c r="A111" s="115"/>
      <c r="B111" s="34" t="s">
        <v>114</v>
      </c>
      <c r="C111" s="37">
        <v>135</v>
      </c>
      <c r="D111" s="38">
        <v>0.54</v>
      </c>
      <c r="E111" s="38">
        <v>0.54</v>
      </c>
      <c r="F111" s="38">
        <v>13.2</v>
      </c>
      <c r="G111" s="38">
        <v>63.4</v>
      </c>
      <c r="H111" s="38"/>
    </row>
    <row r="112" spans="1:12" ht="15.75" customHeight="1">
      <c r="A112" s="113" t="s">
        <v>19</v>
      </c>
      <c r="B112" s="114"/>
      <c r="C112" s="41">
        <v>846</v>
      </c>
      <c r="D112" s="42">
        <v>22.4</v>
      </c>
      <c r="E112" s="42">
        <v>17.940000000000001</v>
      </c>
      <c r="F112" s="42">
        <v>128.65</v>
      </c>
      <c r="G112" s="42">
        <v>774.2</v>
      </c>
      <c r="H112" s="52"/>
    </row>
    <row r="113" spans="1:8" ht="15.75">
      <c r="A113" s="104" t="s">
        <v>37</v>
      </c>
      <c r="B113" s="121"/>
      <c r="C113" s="121"/>
      <c r="D113" s="121"/>
      <c r="E113" s="121"/>
      <c r="F113" s="121"/>
      <c r="G113" s="121"/>
      <c r="H113" s="121"/>
    </row>
    <row r="114" spans="1:8" ht="42" customHeight="1">
      <c r="A114" s="115" t="s">
        <v>17</v>
      </c>
      <c r="B114" s="34" t="s">
        <v>52</v>
      </c>
      <c r="C114" s="37" t="s">
        <v>38</v>
      </c>
      <c r="D114" s="38">
        <v>6.47</v>
      </c>
      <c r="E114" s="38">
        <v>6.07</v>
      </c>
      <c r="F114" s="38">
        <v>17.899999999999999</v>
      </c>
      <c r="G114" s="38">
        <v>152.4</v>
      </c>
      <c r="H114" s="38">
        <v>157</v>
      </c>
    </row>
    <row r="115" spans="1:8" ht="42" customHeight="1">
      <c r="A115" s="115"/>
      <c r="B115" s="34" t="s">
        <v>118</v>
      </c>
      <c r="C115" s="37">
        <v>110</v>
      </c>
      <c r="D115" s="38">
        <v>9.92</v>
      </c>
      <c r="E115" s="38">
        <v>8.76</v>
      </c>
      <c r="F115" s="38">
        <v>12.3</v>
      </c>
      <c r="G115" s="38">
        <v>168.1</v>
      </c>
      <c r="H115" s="38">
        <v>1021</v>
      </c>
    </row>
    <row r="116" spans="1:8" ht="32.25" customHeight="1">
      <c r="A116" s="115"/>
      <c r="B116" s="34" t="s">
        <v>116</v>
      </c>
      <c r="C116" s="37">
        <v>180</v>
      </c>
      <c r="D116" s="38">
        <v>4.3</v>
      </c>
      <c r="E116" s="38">
        <v>5.7</v>
      </c>
      <c r="F116" s="38">
        <v>43.7</v>
      </c>
      <c r="G116" s="38">
        <v>243.8</v>
      </c>
      <c r="H116" s="38">
        <v>552</v>
      </c>
    </row>
    <row r="117" spans="1:8" ht="38.25" customHeight="1">
      <c r="A117" s="115"/>
      <c r="B117" s="34" t="s">
        <v>117</v>
      </c>
      <c r="C117" s="37">
        <v>200</v>
      </c>
      <c r="D117" s="38">
        <v>0.56999999999999995</v>
      </c>
      <c r="E117" s="38">
        <v>7.0000000000000007E-2</v>
      </c>
      <c r="F117" s="38">
        <v>24</v>
      </c>
      <c r="G117" s="38">
        <v>99</v>
      </c>
      <c r="H117" s="38">
        <v>611</v>
      </c>
    </row>
    <row r="118" spans="1:8" ht="15.75">
      <c r="A118" s="115"/>
      <c r="B118" s="34" t="s">
        <v>12</v>
      </c>
      <c r="C118" s="37">
        <v>56</v>
      </c>
      <c r="D118" s="38">
        <v>4.17</v>
      </c>
      <c r="E118" s="38">
        <v>0.56000000000000005</v>
      </c>
      <c r="F118" s="38">
        <v>28.3</v>
      </c>
      <c r="G118" s="38">
        <v>140</v>
      </c>
      <c r="H118" s="38" t="s">
        <v>15</v>
      </c>
    </row>
    <row r="119" spans="1:8" ht="15.75">
      <c r="A119" s="115"/>
      <c r="B119" s="34" t="s">
        <v>18</v>
      </c>
      <c r="C119" s="37">
        <v>30</v>
      </c>
      <c r="D119" s="38">
        <v>1.98</v>
      </c>
      <c r="E119" s="38">
        <v>0.36</v>
      </c>
      <c r="F119" s="38">
        <v>11.88</v>
      </c>
      <c r="G119" s="38">
        <v>59</v>
      </c>
      <c r="H119" s="38" t="s">
        <v>15</v>
      </c>
    </row>
    <row r="120" spans="1:8" ht="15.75">
      <c r="A120" s="115"/>
      <c r="B120" s="34" t="s">
        <v>114</v>
      </c>
      <c r="C120" s="37">
        <v>140</v>
      </c>
      <c r="D120" s="38">
        <v>0.56000000000000005</v>
      </c>
      <c r="E120" s="38">
        <v>0.56000000000000005</v>
      </c>
      <c r="F120" s="38">
        <v>13.72</v>
      </c>
      <c r="G120" s="38">
        <v>65.8</v>
      </c>
      <c r="H120" s="38"/>
    </row>
    <row r="121" spans="1:8" ht="15.75" customHeight="1">
      <c r="A121" s="113" t="s">
        <v>19</v>
      </c>
      <c r="B121" s="123"/>
      <c r="C121" s="49">
        <v>931</v>
      </c>
      <c r="D121" s="50">
        <v>27.97</v>
      </c>
      <c r="E121" s="50">
        <v>22.08</v>
      </c>
      <c r="F121" s="50">
        <v>151.80000000000001</v>
      </c>
      <c r="G121" s="50">
        <v>928.1</v>
      </c>
      <c r="H121" s="79"/>
    </row>
    <row r="122" spans="1:8" ht="39">
      <c r="A122" s="115" t="s">
        <v>21</v>
      </c>
      <c r="B122" s="34" t="s">
        <v>119</v>
      </c>
      <c r="C122" s="37">
        <v>75</v>
      </c>
      <c r="D122" s="38">
        <v>5.04</v>
      </c>
      <c r="E122" s="38">
        <v>4.6399999999999997</v>
      </c>
      <c r="F122" s="38">
        <v>30.7</v>
      </c>
      <c r="G122" s="38">
        <v>185</v>
      </c>
      <c r="H122" s="38">
        <v>60</v>
      </c>
    </row>
    <row r="123" spans="1:8" ht="26.25">
      <c r="A123" s="115"/>
      <c r="B123" s="34" t="s">
        <v>120</v>
      </c>
      <c r="C123" s="37" t="s">
        <v>80</v>
      </c>
      <c r="D123" s="38">
        <v>0.3</v>
      </c>
      <c r="E123" s="38">
        <v>0.08</v>
      </c>
      <c r="F123" s="38">
        <v>12.7</v>
      </c>
      <c r="G123" s="38">
        <v>53.1</v>
      </c>
      <c r="H123" s="38">
        <v>705</v>
      </c>
    </row>
    <row r="124" spans="1:8" ht="15.75">
      <c r="A124" s="14" t="s">
        <v>22</v>
      </c>
      <c r="B124" s="69"/>
      <c r="C124" s="85">
        <v>275</v>
      </c>
      <c r="D124" s="42">
        <v>5.34</v>
      </c>
      <c r="E124" s="42">
        <v>4.72</v>
      </c>
      <c r="F124" s="42">
        <v>43.4</v>
      </c>
      <c r="G124" s="42">
        <v>238.1</v>
      </c>
      <c r="H124" s="53"/>
    </row>
    <row r="125" spans="1:8" ht="15.75">
      <c r="A125" s="16" t="s">
        <v>43</v>
      </c>
      <c r="B125" s="16"/>
      <c r="C125" s="17"/>
      <c r="D125" s="18">
        <f>D124+D112+D96</f>
        <v>45.39</v>
      </c>
      <c r="E125" s="18">
        <f>E124+E112+E96</f>
        <v>40.67</v>
      </c>
      <c r="F125" s="18">
        <f>F124+F112+F96</f>
        <v>244.35000000000002</v>
      </c>
      <c r="G125" s="18">
        <f>G124+G112+G96</f>
        <v>1546.6</v>
      </c>
      <c r="H125" s="19"/>
    </row>
    <row r="126" spans="1:8" ht="15.75">
      <c r="A126" s="20" t="s">
        <v>44</v>
      </c>
      <c r="B126" s="16"/>
      <c r="C126" s="17"/>
      <c r="D126" s="21">
        <f>D124+D121+D103</f>
        <v>53.84</v>
      </c>
      <c r="E126" s="21">
        <f>E124+E121+E103</f>
        <v>48.019999999999996</v>
      </c>
      <c r="F126" s="21">
        <f>F124+F121+F103</f>
        <v>278.82000000000005</v>
      </c>
      <c r="G126" s="21">
        <f>G124+G121+G103</f>
        <v>1787.4</v>
      </c>
      <c r="H126" s="22"/>
    </row>
    <row r="127" spans="1:8" ht="15.75">
      <c r="A127" s="130" t="s">
        <v>77</v>
      </c>
      <c r="B127" s="130"/>
      <c r="C127" s="130"/>
      <c r="D127" s="130"/>
      <c r="E127" s="130"/>
      <c r="F127" s="130"/>
      <c r="G127" s="130"/>
      <c r="H127" s="130"/>
    </row>
    <row r="128" spans="1:8" ht="15.75">
      <c r="A128" s="104" t="s">
        <v>29</v>
      </c>
      <c r="B128" s="121"/>
      <c r="C128" s="121"/>
      <c r="D128" s="121"/>
      <c r="E128" s="121"/>
      <c r="F128" s="121"/>
      <c r="G128" s="121"/>
      <c r="H128" s="121"/>
    </row>
    <row r="129" spans="1:10" ht="17.25" customHeight="1">
      <c r="A129" s="115" t="s">
        <v>8</v>
      </c>
      <c r="B129" s="34" t="s">
        <v>27</v>
      </c>
      <c r="C129" s="38">
        <v>40</v>
      </c>
      <c r="D129" s="38">
        <v>0.26</v>
      </c>
      <c r="E129" s="38">
        <v>0.04</v>
      </c>
      <c r="F129" s="38">
        <v>0.76</v>
      </c>
      <c r="G129" s="38">
        <v>4.4000000000000004</v>
      </c>
      <c r="H129" s="38">
        <v>982</v>
      </c>
    </row>
    <row r="130" spans="1:10" ht="38.25" customHeight="1">
      <c r="A130" s="115"/>
      <c r="B130" s="34" t="s">
        <v>127</v>
      </c>
      <c r="C130" s="38">
        <v>80</v>
      </c>
      <c r="D130" s="38">
        <v>11.05</v>
      </c>
      <c r="E130" s="38">
        <v>12.9</v>
      </c>
      <c r="F130" s="38">
        <v>9.3000000000000007</v>
      </c>
      <c r="G130" s="38">
        <v>197</v>
      </c>
      <c r="H130" s="38" t="s">
        <v>129</v>
      </c>
    </row>
    <row r="131" spans="1:10" ht="27" customHeight="1">
      <c r="A131" s="115"/>
      <c r="B131" s="34" t="s">
        <v>128</v>
      </c>
      <c r="C131" s="38">
        <v>150</v>
      </c>
      <c r="D131" s="38">
        <v>3</v>
      </c>
      <c r="E131" s="38">
        <v>4.4000000000000004</v>
      </c>
      <c r="F131" s="38">
        <v>20</v>
      </c>
      <c r="G131" s="38">
        <v>132</v>
      </c>
      <c r="H131" s="38">
        <v>371</v>
      </c>
    </row>
    <row r="132" spans="1:10" ht="29.25" customHeight="1">
      <c r="A132" s="115"/>
      <c r="B132" s="34" t="s">
        <v>28</v>
      </c>
      <c r="C132" s="38">
        <v>200</v>
      </c>
      <c r="D132" s="38">
        <v>0.38</v>
      </c>
      <c r="E132" s="38">
        <v>0.13</v>
      </c>
      <c r="F132" s="38">
        <v>18.2</v>
      </c>
      <c r="G132" s="38">
        <v>75</v>
      </c>
      <c r="H132" s="38">
        <v>591</v>
      </c>
    </row>
    <row r="133" spans="1:10" ht="19.5" customHeight="1">
      <c r="A133" s="115"/>
      <c r="B133" s="34" t="s">
        <v>12</v>
      </c>
      <c r="C133" s="38">
        <v>30</v>
      </c>
      <c r="D133" s="38">
        <v>2.25</v>
      </c>
      <c r="E133" s="38">
        <v>0.3</v>
      </c>
      <c r="F133" s="38">
        <v>15.3</v>
      </c>
      <c r="G133" s="38">
        <v>75</v>
      </c>
      <c r="H133" s="38" t="s">
        <v>15</v>
      </c>
    </row>
    <row r="134" spans="1:10" ht="15.75">
      <c r="A134" s="113" t="s">
        <v>16</v>
      </c>
      <c r="B134" s="123"/>
      <c r="C134" s="42">
        <v>500</v>
      </c>
      <c r="D134" s="42">
        <v>16.940000000000001</v>
      </c>
      <c r="E134" s="42">
        <v>17.77</v>
      </c>
      <c r="F134" s="42">
        <v>63.56</v>
      </c>
      <c r="G134" s="42">
        <v>483.4</v>
      </c>
      <c r="H134" s="47"/>
      <c r="I134" s="8"/>
    </row>
    <row r="135" spans="1:10" ht="15.75">
      <c r="A135" s="106" t="s">
        <v>37</v>
      </c>
      <c r="B135" s="107"/>
      <c r="C135" s="107"/>
      <c r="D135" s="107"/>
      <c r="E135" s="107"/>
      <c r="F135" s="107"/>
      <c r="G135" s="107"/>
      <c r="H135" s="108"/>
      <c r="I135" s="73"/>
    </row>
    <row r="136" spans="1:10" ht="20.25" customHeight="1">
      <c r="A136" s="131" t="s">
        <v>8</v>
      </c>
      <c r="B136" s="34" t="s">
        <v>27</v>
      </c>
      <c r="C136" s="37">
        <v>60</v>
      </c>
      <c r="D136" s="38">
        <v>0.42</v>
      </c>
      <c r="E136" s="38">
        <v>0.06</v>
      </c>
      <c r="F136" s="38">
        <v>1.17</v>
      </c>
      <c r="G136" s="38">
        <v>6.6</v>
      </c>
      <c r="H136" s="38">
        <v>982</v>
      </c>
      <c r="I136" s="8"/>
    </row>
    <row r="137" spans="1:10" ht="39">
      <c r="A137" s="132"/>
      <c r="B137" s="34" t="s">
        <v>127</v>
      </c>
      <c r="C137" s="37">
        <v>80</v>
      </c>
      <c r="D137" s="38">
        <v>11.05</v>
      </c>
      <c r="E137" s="38">
        <v>12.9</v>
      </c>
      <c r="F137" s="38">
        <v>9.3000000000000007</v>
      </c>
      <c r="G137" s="38">
        <v>197</v>
      </c>
      <c r="H137" s="38" t="s">
        <v>129</v>
      </c>
      <c r="I137" s="13"/>
    </row>
    <row r="138" spans="1:10" ht="26.25">
      <c r="A138" s="132"/>
      <c r="B138" s="34" t="s">
        <v>128</v>
      </c>
      <c r="C138" s="37">
        <v>180</v>
      </c>
      <c r="D138" s="38">
        <v>3.6</v>
      </c>
      <c r="E138" s="38">
        <v>5.3</v>
      </c>
      <c r="F138" s="38">
        <v>24</v>
      </c>
      <c r="G138" s="38">
        <v>158</v>
      </c>
      <c r="H138" s="38">
        <v>371</v>
      </c>
      <c r="I138" s="13"/>
    </row>
    <row r="139" spans="1:10" ht="26.25">
      <c r="A139" s="132"/>
      <c r="B139" s="34" t="s">
        <v>28</v>
      </c>
      <c r="C139" s="37">
        <v>200</v>
      </c>
      <c r="D139" s="38">
        <v>0.38</v>
      </c>
      <c r="E139" s="38">
        <v>0.13</v>
      </c>
      <c r="F139" s="38">
        <v>18.2</v>
      </c>
      <c r="G139" s="38">
        <v>75</v>
      </c>
      <c r="H139" s="38">
        <v>591</v>
      </c>
      <c r="I139" s="13"/>
    </row>
    <row r="140" spans="1:10" ht="15.75">
      <c r="A140" s="132"/>
      <c r="B140" s="34" t="s">
        <v>12</v>
      </c>
      <c r="C140" s="37">
        <v>40</v>
      </c>
      <c r="D140" s="38">
        <v>3</v>
      </c>
      <c r="E140" s="38">
        <v>0.4</v>
      </c>
      <c r="F140" s="38">
        <v>20.399999999999999</v>
      </c>
      <c r="G140" s="38">
        <v>100</v>
      </c>
      <c r="H140" s="38" t="s">
        <v>15</v>
      </c>
      <c r="I140" s="13"/>
    </row>
    <row r="141" spans="1:10" ht="15.75">
      <c r="A141" s="113" t="s">
        <v>16</v>
      </c>
      <c r="B141" s="114"/>
      <c r="C141" s="41">
        <v>560</v>
      </c>
      <c r="D141" s="42">
        <v>18.45</v>
      </c>
      <c r="E141" s="42">
        <v>18.79</v>
      </c>
      <c r="F141" s="42">
        <v>73.069999999999993</v>
      </c>
      <c r="G141" s="42">
        <v>536.6</v>
      </c>
      <c r="H141" s="44"/>
      <c r="I141" s="8"/>
    </row>
    <row r="142" spans="1:10" ht="15.75">
      <c r="A142" s="104" t="s">
        <v>29</v>
      </c>
      <c r="B142" s="121"/>
      <c r="C142" s="121"/>
      <c r="D142" s="121"/>
      <c r="E142" s="121"/>
      <c r="F142" s="121"/>
      <c r="G142" s="121"/>
      <c r="H142" s="121"/>
      <c r="I142" s="13"/>
      <c r="J142" s="8"/>
    </row>
    <row r="143" spans="1:10" ht="40.5" customHeight="1">
      <c r="A143" s="115" t="s">
        <v>17</v>
      </c>
      <c r="B143" s="34" t="s">
        <v>89</v>
      </c>
      <c r="C143" s="37" t="s">
        <v>30</v>
      </c>
      <c r="D143" s="38">
        <v>3.5</v>
      </c>
      <c r="E143" s="38">
        <v>3.2</v>
      </c>
      <c r="F143" s="38">
        <v>15.1</v>
      </c>
      <c r="G143" s="38">
        <v>103.6</v>
      </c>
      <c r="H143" s="38" t="s">
        <v>90</v>
      </c>
      <c r="I143" s="13"/>
      <c r="J143" s="8"/>
    </row>
    <row r="144" spans="1:10" ht="52.5" customHeight="1">
      <c r="A144" s="115"/>
      <c r="B144" s="34" t="s">
        <v>130</v>
      </c>
      <c r="C144" s="37">
        <v>90</v>
      </c>
      <c r="D144" s="38">
        <v>9.6999999999999993</v>
      </c>
      <c r="E144" s="38">
        <v>12.8</v>
      </c>
      <c r="F144" s="38">
        <v>10.3</v>
      </c>
      <c r="G144" s="38">
        <v>196.2</v>
      </c>
      <c r="H144" s="38">
        <v>1028</v>
      </c>
      <c r="I144" s="13"/>
      <c r="J144" s="8"/>
    </row>
    <row r="145" spans="1:10" ht="32.25" customHeight="1">
      <c r="A145" s="115"/>
      <c r="B145" s="34" t="s">
        <v>131</v>
      </c>
      <c r="C145" s="37">
        <v>150</v>
      </c>
      <c r="D145" s="38">
        <v>4.37</v>
      </c>
      <c r="E145" s="38">
        <v>15.39</v>
      </c>
      <c r="F145" s="38">
        <v>29.5</v>
      </c>
      <c r="G145" s="38">
        <v>269.7</v>
      </c>
      <c r="H145" s="38">
        <v>309</v>
      </c>
      <c r="I145" s="13"/>
      <c r="J145" s="8"/>
    </row>
    <row r="146" spans="1:10" ht="15.75">
      <c r="A146" s="115"/>
      <c r="B146" s="34" t="s">
        <v>24</v>
      </c>
      <c r="C146" s="37">
        <v>200</v>
      </c>
      <c r="D146" s="38">
        <v>0.05</v>
      </c>
      <c r="E146" s="38">
        <v>0.02</v>
      </c>
      <c r="F146" s="38">
        <v>9.1</v>
      </c>
      <c r="G146" s="38">
        <v>37</v>
      </c>
      <c r="H146" s="38">
        <v>663</v>
      </c>
      <c r="I146" s="8"/>
      <c r="J146" s="8"/>
    </row>
    <row r="147" spans="1:10" ht="15.75">
      <c r="A147" s="115"/>
      <c r="B147" s="34" t="s">
        <v>12</v>
      </c>
      <c r="C147" s="37">
        <v>46</v>
      </c>
      <c r="D147" s="38">
        <v>3.43</v>
      </c>
      <c r="E147" s="38">
        <v>0.46</v>
      </c>
      <c r="F147" s="38">
        <v>23.3</v>
      </c>
      <c r="G147" s="38">
        <v>115</v>
      </c>
      <c r="H147" s="38" t="s">
        <v>15</v>
      </c>
      <c r="I147" s="8"/>
      <c r="J147" s="8"/>
    </row>
    <row r="148" spans="1:10" ht="15.75">
      <c r="A148" s="115"/>
      <c r="B148" s="34" t="s">
        <v>18</v>
      </c>
      <c r="C148" s="37">
        <v>30</v>
      </c>
      <c r="D148" s="38">
        <v>1.98</v>
      </c>
      <c r="E148" s="38">
        <v>0.36</v>
      </c>
      <c r="F148" s="38">
        <v>11.8</v>
      </c>
      <c r="G148" s="38">
        <v>59</v>
      </c>
      <c r="H148" s="38" t="s">
        <v>15</v>
      </c>
      <c r="I148" s="8"/>
      <c r="J148" s="8"/>
    </row>
    <row r="149" spans="1:10" ht="15.75">
      <c r="A149" s="115"/>
      <c r="B149" s="34" t="s">
        <v>88</v>
      </c>
      <c r="C149" s="37" t="s">
        <v>14</v>
      </c>
      <c r="D149" s="38">
        <v>5.8</v>
      </c>
      <c r="E149" s="38">
        <v>6.4</v>
      </c>
      <c r="F149" s="38">
        <v>9.4</v>
      </c>
      <c r="G149" s="38">
        <v>120</v>
      </c>
      <c r="H149" s="38" t="s">
        <v>15</v>
      </c>
      <c r="I149" s="8"/>
      <c r="J149" s="8"/>
    </row>
    <row r="150" spans="1:10" ht="15.75" customHeight="1">
      <c r="A150" s="113" t="s">
        <v>19</v>
      </c>
      <c r="B150" s="114"/>
      <c r="C150" s="41">
        <v>861</v>
      </c>
      <c r="D150" s="42">
        <v>28.83</v>
      </c>
      <c r="E150" s="42">
        <v>38.630000000000003</v>
      </c>
      <c r="F150" s="42">
        <v>108.5</v>
      </c>
      <c r="G150" s="42">
        <v>900.5</v>
      </c>
      <c r="H150" s="44"/>
    </row>
    <row r="151" spans="1:10" ht="15.75">
      <c r="A151" s="141" t="s">
        <v>37</v>
      </c>
      <c r="B151" s="142"/>
      <c r="C151" s="142"/>
      <c r="D151" s="142"/>
      <c r="E151" s="142"/>
      <c r="F151" s="142"/>
      <c r="G151" s="142"/>
      <c r="H151" s="142"/>
    </row>
    <row r="152" spans="1:10" ht="40.5" customHeight="1">
      <c r="A152" s="115" t="s">
        <v>17</v>
      </c>
      <c r="B152" s="34" t="s">
        <v>89</v>
      </c>
      <c r="C152" s="37" t="s">
        <v>86</v>
      </c>
      <c r="D152" s="38">
        <v>5.4</v>
      </c>
      <c r="E152" s="38">
        <v>4.8</v>
      </c>
      <c r="F152" s="38">
        <v>18.899999999999999</v>
      </c>
      <c r="G152" s="38">
        <v>141.30000000000001</v>
      </c>
      <c r="H152" s="38" t="s">
        <v>91</v>
      </c>
    </row>
    <row r="153" spans="1:10" ht="51.75" customHeight="1">
      <c r="A153" s="115"/>
      <c r="B153" s="34" t="s">
        <v>132</v>
      </c>
      <c r="C153" s="37">
        <v>100</v>
      </c>
      <c r="D153" s="38">
        <v>11.16</v>
      </c>
      <c r="E153" s="38">
        <v>14.7</v>
      </c>
      <c r="F153" s="38">
        <v>11.7</v>
      </c>
      <c r="G153" s="38">
        <v>224.1</v>
      </c>
      <c r="H153" s="38">
        <v>1028</v>
      </c>
    </row>
    <row r="154" spans="1:10" ht="26.25">
      <c r="A154" s="115"/>
      <c r="B154" s="34" t="s">
        <v>131</v>
      </c>
      <c r="C154" s="37">
        <v>180</v>
      </c>
      <c r="D154" s="38">
        <v>5.24</v>
      </c>
      <c r="E154" s="38">
        <v>18.09</v>
      </c>
      <c r="F154" s="38">
        <v>34.9</v>
      </c>
      <c r="G154" s="38">
        <v>323.7</v>
      </c>
      <c r="H154" s="38">
        <v>30.9</v>
      </c>
    </row>
    <row r="155" spans="1:10" ht="15.75">
      <c r="A155" s="115"/>
      <c r="B155" s="34" t="s">
        <v>24</v>
      </c>
      <c r="C155" s="37">
        <v>200</v>
      </c>
      <c r="D155" s="38">
        <v>0.05</v>
      </c>
      <c r="E155" s="38">
        <v>0.02</v>
      </c>
      <c r="F155" s="38">
        <v>9.1</v>
      </c>
      <c r="G155" s="38">
        <v>37</v>
      </c>
      <c r="H155" s="38">
        <v>663</v>
      </c>
    </row>
    <row r="156" spans="1:10" ht="15.75">
      <c r="A156" s="115"/>
      <c r="B156" s="34" t="s">
        <v>12</v>
      </c>
      <c r="C156" s="37">
        <v>45</v>
      </c>
      <c r="D156" s="38">
        <v>3.37</v>
      </c>
      <c r="E156" s="38">
        <v>0.45</v>
      </c>
      <c r="F156" s="38">
        <v>22.9</v>
      </c>
      <c r="G156" s="38">
        <v>112.5</v>
      </c>
      <c r="H156" s="38"/>
    </row>
    <row r="157" spans="1:10" ht="15.75">
      <c r="A157" s="115"/>
      <c r="B157" s="34" t="s">
        <v>18</v>
      </c>
      <c r="C157" s="37">
        <v>20</v>
      </c>
      <c r="D157" s="38">
        <v>1.98</v>
      </c>
      <c r="E157" s="38">
        <v>0.36</v>
      </c>
      <c r="F157" s="38">
        <v>11.88</v>
      </c>
      <c r="G157" s="38">
        <v>39</v>
      </c>
      <c r="H157" s="38" t="s">
        <v>15</v>
      </c>
    </row>
    <row r="158" spans="1:10" ht="15.75">
      <c r="A158" s="115"/>
      <c r="B158" s="34" t="s">
        <v>88</v>
      </c>
      <c r="C158" s="37" t="s">
        <v>14</v>
      </c>
      <c r="D158" s="38">
        <v>5.8</v>
      </c>
      <c r="E158" s="38">
        <v>6.4</v>
      </c>
      <c r="F158" s="38">
        <v>9.4</v>
      </c>
      <c r="G158" s="38">
        <v>120</v>
      </c>
      <c r="H158" s="38" t="s">
        <v>15</v>
      </c>
    </row>
    <row r="159" spans="1:10" ht="15.75" customHeight="1">
      <c r="A159" s="113" t="s">
        <v>19</v>
      </c>
      <c r="B159" s="123"/>
      <c r="C159" s="49">
        <v>940</v>
      </c>
      <c r="D159" s="50">
        <v>33</v>
      </c>
      <c r="E159" s="50">
        <v>44.82</v>
      </c>
      <c r="F159" s="50">
        <v>118.78</v>
      </c>
      <c r="G159" s="50">
        <v>997.6</v>
      </c>
      <c r="H159" s="61"/>
    </row>
    <row r="160" spans="1:10" ht="26.25">
      <c r="A160" s="115" t="s">
        <v>21</v>
      </c>
      <c r="B160" s="34" t="s">
        <v>33</v>
      </c>
      <c r="C160" s="37">
        <v>60</v>
      </c>
      <c r="D160" s="38">
        <v>4.2</v>
      </c>
      <c r="E160" s="38">
        <v>5.9</v>
      </c>
      <c r="F160" s="38">
        <v>39.299999999999997</v>
      </c>
      <c r="G160" s="38">
        <v>227</v>
      </c>
      <c r="H160" s="38">
        <v>414</v>
      </c>
    </row>
    <row r="161" spans="1:8" ht="15.75">
      <c r="A161" s="115"/>
      <c r="B161" s="34" t="s">
        <v>126</v>
      </c>
      <c r="C161" s="37" t="s">
        <v>14</v>
      </c>
      <c r="D161" s="38">
        <v>5.8</v>
      </c>
      <c r="E161" s="38">
        <v>6.4</v>
      </c>
      <c r="F161" s="38">
        <v>9.4</v>
      </c>
      <c r="G161" s="38">
        <v>120</v>
      </c>
      <c r="H161" s="38" t="s">
        <v>15</v>
      </c>
    </row>
    <row r="162" spans="1:8" ht="15.75">
      <c r="A162" s="14" t="s">
        <v>22</v>
      </c>
      <c r="B162" s="69"/>
      <c r="C162" s="86">
        <v>260</v>
      </c>
      <c r="D162" s="42">
        <v>10</v>
      </c>
      <c r="E162" s="42">
        <v>12.3</v>
      </c>
      <c r="F162" s="42">
        <v>48.7</v>
      </c>
      <c r="G162" s="42">
        <v>347</v>
      </c>
      <c r="H162" s="78"/>
    </row>
    <row r="163" spans="1:8" ht="15.75">
      <c r="A163" s="16" t="s">
        <v>47</v>
      </c>
      <c r="B163" s="16"/>
      <c r="C163" s="17"/>
      <c r="D163" s="18">
        <f>D162+D150+D134</f>
        <v>55.769999999999996</v>
      </c>
      <c r="E163" s="18">
        <f>E162+E150+E134</f>
        <v>68.7</v>
      </c>
      <c r="F163" s="18">
        <f>F162+F150+F134</f>
        <v>220.76</v>
      </c>
      <c r="G163" s="18">
        <f>G162+G150+G134</f>
        <v>1730.9</v>
      </c>
      <c r="H163" s="19"/>
    </row>
    <row r="164" spans="1:8" ht="15.75">
      <c r="A164" s="20" t="s">
        <v>48</v>
      </c>
      <c r="B164" s="16"/>
      <c r="C164" s="17"/>
      <c r="D164" s="21">
        <f>D162+D159+D141</f>
        <v>61.45</v>
      </c>
      <c r="E164" s="21">
        <f>E162+E159+E141</f>
        <v>75.91</v>
      </c>
      <c r="F164" s="21">
        <f>F162+F159+F141</f>
        <v>240.55</v>
      </c>
      <c r="G164" s="21">
        <f>G162+G159+G141</f>
        <v>1881.1999999999998</v>
      </c>
      <c r="H164" s="22"/>
    </row>
    <row r="165" spans="1:8" ht="15.75">
      <c r="A165" s="15" t="s">
        <v>78</v>
      </c>
      <c r="B165" s="31"/>
      <c r="C165" s="15"/>
      <c r="D165" s="15"/>
      <c r="E165" s="15"/>
      <c r="F165" s="15"/>
      <c r="G165" s="15"/>
      <c r="H165" s="15"/>
    </row>
    <row r="166" spans="1:8" ht="15.75">
      <c r="A166" s="104" t="s">
        <v>29</v>
      </c>
      <c r="B166" s="121"/>
      <c r="C166" s="121"/>
      <c r="D166" s="121"/>
      <c r="E166" s="121"/>
      <c r="F166" s="121"/>
      <c r="G166" s="121"/>
      <c r="H166" s="121"/>
    </row>
    <row r="167" spans="1:8" ht="15.75">
      <c r="A167" s="115" t="s">
        <v>8</v>
      </c>
      <c r="B167" s="34" t="s">
        <v>56</v>
      </c>
      <c r="C167" s="37">
        <v>15</v>
      </c>
      <c r="D167" s="38">
        <v>3.48</v>
      </c>
      <c r="E167" s="38">
        <v>4.42</v>
      </c>
      <c r="F167" s="38">
        <v>0</v>
      </c>
      <c r="G167" s="38">
        <v>54.6</v>
      </c>
      <c r="H167" s="38">
        <v>982</v>
      </c>
    </row>
    <row r="168" spans="1:8" ht="39">
      <c r="A168" s="115"/>
      <c r="B168" s="34" t="s">
        <v>50</v>
      </c>
      <c r="C168" s="37" t="s">
        <v>87</v>
      </c>
      <c r="D168" s="38">
        <v>5.4</v>
      </c>
      <c r="E168" s="38">
        <v>5.7</v>
      </c>
      <c r="F168" s="38">
        <v>34.9</v>
      </c>
      <c r="G168" s="38">
        <v>213</v>
      </c>
      <c r="H168" s="38">
        <v>623</v>
      </c>
    </row>
    <row r="169" spans="1:8" ht="39">
      <c r="A169" s="115"/>
      <c r="B169" s="34" t="s">
        <v>112</v>
      </c>
      <c r="C169" s="37" t="s">
        <v>111</v>
      </c>
      <c r="D169" s="38">
        <v>21.2</v>
      </c>
      <c r="E169" s="38">
        <v>8.6999999999999993</v>
      </c>
      <c r="F169" s="38">
        <v>26</v>
      </c>
      <c r="G169" s="38">
        <v>267</v>
      </c>
      <c r="H169" s="38">
        <v>342</v>
      </c>
    </row>
    <row r="170" spans="1:8" ht="26.25">
      <c r="A170" s="115"/>
      <c r="B170" s="34" t="s">
        <v>51</v>
      </c>
      <c r="C170" s="37">
        <v>200</v>
      </c>
      <c r="D170" s="38">
        <v>1.7</v>
      </c>
      <c r="E170" s="38">
        <v>1.76</v>
      </c>
      <c r="F170" s="38">
        <v>16.600000000000001</v>
      </c>
      <c r="G170" s="38">
        <v>89</v>
      </c>
      <c r="H170" s="38">
        <v>987</v>
      </c>
    </row>
    <row r="171" spans="1:8" ht="15.75">
      <c r="A171" s="115"/>
      <c r="B171" s="34" t="s">
        <v>12</v>
      </c>
      <c r="C171" s="37">
        <v>23</v>
      </c>
      <c r="D171" s="38">
        <v>1.72</v>
      </c>
      <c r="E171" s="38">
        <v>0.23</v>
      </c>
      <c r="F171" s="38">
        <v>11.7</v>
      </c>
      <c r="G171" s="38">
        <v>57.5</v>
      </c>
      <c r="H171" s="38"/>
    </row>
    <row r="172" spans="1:8" ht="15" customHeight="1">
      <c r="A172" s="113" t="s">
        <v>16</v>
      </c>
      <c r="B172" s="114"/>
      <c r="C172" s="41">
        <v>513</v>
      </c>
      <c r="D172" s="42">
        <v>33.5</v>
      </c>
      <c r="E172" s="42">
        <v>20.81</v>
      </c>
      <c r="F172" s="42">
        <v>89.2</v>
      </c>
      <c r="G172" s="42">
        <v>681.1</v>
      </c>
      <c r="H172" s="36"/>
    </row>
    <row r="173" spans="1:8" ht="15" customHeight="1">
      <c r="A173" s="104" t="s">
        <v>37</v>
      </c>
      <c r="B173" s="121"/>
      <c r="C173" s="121"/>
      <c r="D173" s="121"/>
      <c r="E173" s="121"/>
      <c r="F173" s="121"/>
      <c r="G173" s="121"/>
      <c r="H173" s="121"/>
    </row>
    <row r="174" spans="1:8" ht="18.75" customHeight="1">
      <c r="A174" s="115" t="s">
        <v>8</v>
      </c>
      <c r="B174" s="34" t="s">
        <v>56</v>
      </c>
      <c r="C174" s="37">
        <v>10</v>
      </c>
      <c r="D174" s="38">
        <v>2.3199999999999998</v>
      </c>
      <c r="E174" s="38">
        <v>2.95</v>
      </c>
      <c r="F174" s="38">
        <v>0</v>
      </c>
      <c r="G174" s="38">
        <v>36.4</v>
      </c>
      <c r="H174" s="38">
        <v>982</v>
      </c>
    </row>
    <row r="175" spans="1:8" ht="40.5" customHeight="1">
      <c r="A175" s="115"/>
      <c r="B175" s="34" t="s">
        <v>50</v>
      </c>
      <c r="C175" s="37" t="s">
        <v>49</v>
      </c>
      <c r="D175" s="38">
        <v>6.5</v>
      </c>
      <c r="E175" s="38">
        <v>6.9</v>
      </c>
      <c r="F175" s="38">
        <v>41.9</v>
      </c>
      <c r="G175" s="38">
        <v>256</v>
      </c>
      <c r="H175" s="38">
        <v>623</v>
      </c>
    </row>
    <row r="176" spans="1:8" ht="42.75" customHeight="1">
      <c r="A176" s="115"/>
      <c r="B176" s="34" t="s">
        <v>112</v>
      </c>
      <c r="C176" s="37" t="s">
        <v>113</v>
      </c>
      <c r="D176" s="38">
        <v>29.1</v>
      </c>
      <c r="E176" s="38">
        <v>11.6</v>
      </c>
      <c r="F176" s="38">
        <v>32</v>
      </c>
      <c r="G176" s="38">
        <v>348.7</v>
      </c>
      <c r="H176" s="38">
        <v>342</v>
      </c>
    </row>
    <row r="177" spans="1:10" ht="29.25" customHeight="1">
      <c r="A177" s="115"/>
      <c r="B177" s="34" t="s">
        <v>51</v>
      </c>
      <c r="C177" s="37">
        <v>200</v>
      </c>
      <c r="D177" s="38">
        <v>1.7</v>
      </c>
      <c r="E177" s="38">
        <v>1.76</v>
      </c>
      <c r="F177" s="38">
        <v>16.600000000000001</v>
      </c>
      <c r="G177" s="38">
        <v>89</v>
      </c>
      <c r="H177" s="38">
        <v>987</v>
      </c>
    </row>
    <row r="178" spans="1:10" ht="20.25" customHeight="1">
      <c r="A178" s="115"/>
      <c r="B178" s="34" t="s">
        <v>12</v>
      </c>
      <c r="C178" s="37">
        <v>44</v>
      </c>
      <c r="D178" s="38">
        <v>3.29</v>
      </c>
      <c r="E178" s="38">
        <v>0.44</v>
      </c>
      <c r="F178" s="38">
        <v>22.3</v>
      </c>
      <c r="G178" s="38">
        <v>110</v>
      </c>
      <c r="H178" s="38"/>
    </row>
    <row r="179" spans="1:10" ht="15" customHeight="1">
      <c r="A179" s="136" t="s">
        <v>16</v>
      </c>
      <c r="B179" s="137"/>
      <c r="C179" s="41">
        <v>599</v>
      </c>
      <c r="D179" s="42">
        <v>42.91</v>
      </c>
      <c r="E179" s="42">
        <v>23.65</v>
      </c>
      <c r="F179" s="42">
        <v>112.8</v>
      </c>
      <c r="G179" s="42">
        <v>840.1</v>
      </c>
      <c r="H179" s="44"/>
    </row>
    <row r="180" spans="1:10" ht="15" customHeight="1">
      <c r="A180" s="127" t="s">
        <v>29</v>
      </c>
      <c r="B180" s="128"/>
      <c r="C180" s="128"/>
      <c r="D180" s="128"/>
      <c r="E180" s="128"/>
      <c r="F180" s="128"/>
      <c r="G180" s="128"/>
      <c r="H180" s="129"/>
      <c r="J180" s="8"/>
    </row>
    <row r="181" spans="1:10" ht="42.75" customHeight="1">
      <c r="A181" s="115" t="s">
        <v>17</v>
      </c>
      <c r="B181" s="34" t="s">
        <v>99</v>
      </c>
      <c r="C181" s="38" t="s">
        <v>93</v>
      </c>
      <c r="D181" s="38">
        <v>2.73</v>
      </c>
      <c r="E181" s="38">
        <v>5.86</v>
      </c>
      <c r="F181" s="38">
        <v>7.98</v>
      </c>
      <c r="G181" s="38">
        <v>95.6</v>
      </c>
      <c r="H181" s="38">
        <v>1005</v>
      </c>
      <c r="J181" s="8"/>
    </row>
    <row r="182" spans="1:10" ht="45" customHeight="1">
      <c r="A182" s="115"/>
      <c r="B182" s="34" t="s">
        <v>100</v>
      </c>
      <c r="C182" s="38">
        <v>90</v>
      </c>
      <c r="D182" s="38">
        <v>9.49</v>
      </c>
      <c r="E182" s="38">
        <v>10.6</v>
      </c>
      <c r="F182" s="38">
        <v>10.3</v>
      </c>
      <c r="G182" s="38">
        <v>175</v>
      </c>
      <c r="H182" s="38">
        <v>1023</v>
      </c>
      <c r="J182" s="10"/>
    </row>
    <row r="183" spans="1:10" ht="27" customHeight="1">
      <c r="A183" s="115"/>
      <c r="B183" s="34" t="s">
        <v>101</v>
      </c>
      <c r="C183" s="38">
        <v>150</v>
      </c>
      <c r="D183" s="38">
        <v>5.3</v>
      </c>
      <c r="E183" s="38">
        <v>3.93</v>
      </c>
      <c r="F183" s="38">
        <v>32.729999999999997</v>
      </c>
      <c r="G183" s="38">
        <v>187.5</v>
      </c>
      <c r="H183" s="38">
        <v>307</v>
      </c>
      <c r="J183" s="10"/>
    </row>
    <row r="184" spans="1:10" ht="18.75" customHeight="1">
      <c r="A184" s="115"/>
      <c r="B184" s="34" t="s">
        <v>31</v>
      </c>
      <c r="C184" s="38" t="s">
        <v>26</v>
      </c>
      <c r="D184" s="38">
        <v>0.05</v>
      </c>
      <c r="E184" s="38">
        <v>0.02</v>
      </c>
      <c r="F184" s="38">
        <v>9.1</v>
      </c>
      <c r="G184" s="38">
        <v>56</v>
      </c>
      <c r="H184" s="38">
        <v>432</v>
      </c>
      <c r="J184" s="10"/>
    </row>
    <row r="185" spans="1:10" ht="14.25" customHeight="1">
      <c r="A185" s="115"/>
      <c r="B185" s="34" t="s">
        <v>12</v>
      </c>
      <c r="C185" s="38">
        <v>30</v>
      </c>
      <c r="D185" s="38">
        <v>2.25</v>
      </c>
      <c r="E185" s="38">
        <v>0.3</v>
      </c>
      <c r="F185" s="38">
        <v>15.3</v>
      </c>
      <c r="G185" s="38">
        <v>75</v>
      </c>
      <c r="H185" s="38" t="s">
        <v>15</v>
      </c>
      <c r="J185" s="10"/>
    </row>
    <row r="186" spans="1:10" ht="17.25" customHeight="1">
      <c r="A186" s="115"/>
      <c r="B186" s="34" t="s">
        <v>18</v>
      </c>
      <c r="C186" s="38">
        <v>20</v>
      </c>
      <c r="D186" s="38">
        <v>1.98</v>
      </c>
      <c r="E186" s="38">
        <v>0.36</v>
      </c>
      <c r="F186" s="38">
        <v>11.88</v>
      </c>
      <c r="G186" s="38">
        <v>39</v>
      </c>
      <c r="H186" s="38" t="s">
        <v>15</v>
      </c>
      <c r="J186" s="10"/>
    </row>
    <row r="187" spans="1:10" ht="15.75">
      <c r="A187" s="115"/>
      <c r="B187" s="34" t="s">
        <v>20</v>
      </c>
      <c r="C187" s="38">
        <v>130</v>
      </c>
      <c r="D187" s="38">
        <v>0.52</v>
      </c>
      <c r="E187" s="38">
        <v>0.52</v>
      </c>
      <c r="F187" s="38">
        <v>12.74</v>
      </c>
      <c r="G187" s="38">
        <v>61.1</v>
      </c>
      <c r="H187" s="38" t="s">
        <v>15</v>
      </c>
      <c r="J187" s="10"/>
    </row>
    <row r="188" spans="1:10" ht="15.75" customHeight="1">
      <c r="A188" s="136" t="s">
        <v>19</v>
      </c>
      <c r="B188" s="137"/>
      <c r="C188" s="84">
        <v>834</v>
      </c>
      <c r="D188" s="84">
        <v>22.32</v>
      </c>
      <c r="E188" s="84">
        <v>21.59</v>
      </c>
      <c r="F188" s="84">
        <v>100.03</v>
      </c>
      <c r="G188" s="84">
        <v>689.2</v>
      </c>
      <c r="H188" s="44"/>
    </row>
    <row r="189" spans="1:10" ht="15" customHeight="1">
      <c r="A189" s="127" t="s">
        <v>37</v>
      </c>
      <c r="B189" s="128"/>
      <c r="C189" s="128"/>
      <c r="D189" s="128"/>
      <c r="E189" s="128"/>
      <c r="F189" s="128"/>
      <c r="G189" s="128"/>
      <c r="H189" s="129"/>
    </row>
    <row r="190" spans="1:10" ht="39" customHeight="1">
      <c r="A190" s="115" t="s">
        <v>17</v>
      </c>
      <c r="B190" s="34" t="s">
        <v>99</v>
      </c>
      <c r="C190" s="37" t="s">
        <v>86</v>
      </c>
      <c r="D190" s="38">
        <v>3.11</v>
      </c>
      <c r="E190" s="38">
        <v>6.64</v>
      </c>
      <c r="F190" s="38">
        <v>9.9700000000000006</v>
      </c>
      <c r="G190" s="38">
        <v>112.2</v>
      </c>
      <c r="H190" s="38">
        <v>1005</v>
      </c>
    </row>
    <row r="191" spans="1:10" ht="44.25" customHeight="1">
      <c r="A191" s="115"/>
      <c r="B191" s="34" t="s">
        <v>102</v>
      </c>
      <c r="C191" s="37">
        <v>105</v>
      </c>
      <c r="D191" s="38">
        <v>11.7</v>
      </c>
      <c r="E191" s="38">
        <v>13.07</v>
      </c>
      <c r="F191" s="38">
        <v>12.43</v>
      </c>
      <c r="G191" s="38">
        <v>214.2</v>
      </c>
      <c r="H191" s="38">
        <v>1023</v>
      </c>
    </row>
    <row r="192" spans="1:10" ht="29.25" customHeight="1">
      <c r="A192" s="115"/>
      <c r="B192" s="34" t="s">
        <v>101</v>
      </c>
      <c r="C192" s="37">
        <v>180</v>
      </c>
      <c r="D192" s="38">
        <v>6.36</v>
      </c>
      <c r="E192" s="38">
        <v>4.71</v>
      </c>
      <c r="F192" s="38">
        <v>39.28</v>
      </c>
      <c r="G192" s="38">
        <v>225</v>
      </c>
      <c r="H192" s="38">
        <v>307</v>
      </c>
    </row>
    <row r="193" spans="1:8" ht="19.5" customHeight="1">
      <c r="A193" s="115"/>
      <c r="B193" s="34" t="s">
        <v>31</v>
      </c>
      <c r="C193" s="37" t="s">
        <v>26</v>
      </c>
      <c r="D193" s="38">
        <v>0.05</v>
      </c>
      <c r="E193" s="38">
        <v>0.02</v>
      </c>
      <c r="F193" s="38">
        <v>9.1</v>
      </c>
      <c r="G193" s="38">
        <v>56</v>
      </c>
      <c r="H193" s="38">
        <v>432</v>
      </c>
    </row>
    <row r="194" spans="1:8" ht="21" customHeight="1">
      <c r="A194" s="115"/>
      <c r="B194" s="34" t="s">
        <v>12</v>
      </c>
      <c r="C194" s="37">
        <v>45</v>
      </c>
      <c r="D194" s="38">
        <v>3.37</v>
      </c>
      <c r="E194" s="38">
        <v>0.45</v>
      </c>
      <c r="F194" s="38">
        <v>22.9</v>
      </c>
      <c r="G194" s="38">
        <v>112.5</v>
      </c>
      <c r="H194" s="38" t="s">
        <v>15</v>
      </c>
    </row>
    <row r="195" spans="1:8" ht="17.25" customHeight="1">
      <c r="A195" s="115"/>
      <c r="B195" s="34" t="s">
        <v>18</v>
      </c>
      <c r="C195" s="37">
        <v>20</v>
      </c>
      <c r="D195" s="38">
        <v>1.98</v>
      </c>
      <c r="E195" s="38">
        <v>0.36</v>
      </c>
      <c r="F195" s="38">
        <v>11.88</v>
      </c>
      <c r="G195" s="38">
        <v>39</v>
      </c>
      <c r="H195" s="38" t="s">
        <v>15</v>
      </c>
    </row>
    <row r="196" spans="1:8" ht="15.75">
      <c r="A196" s="115"/>
      <c r="B196" s="34" t="s">
        <v>20</v>
      </c>
      <c r="C196" s="37">
        <v>140</v>
      </c>
      <c r="D196" s="38">
        <v>0.56000000000000005</v>
      </c>
      <c r="E196" s="38">
        <v>0.56000000000000005</v>
      </c>
      <c r="F196" s="38">
        <v>13.7</v>
      </c>
      <c r="G196" s="38">
        <v>65.8</v>
      </c>
      <c r="H196" s="38" t="s">
        <v>15</v>
      </c>
    </row>
    <row r="197" spans="1:8" ht="15.75" customHeight="1">
      <c r="A197" s="136" t="s">
        <v>19</v>
      </c>
      <c r="B197" s="138"/>
      <c r="C197" s="49">
        <v>954</v>
      </c>
      <c r="D197" s="50">
        <v>27.13</v>
      </c>
      <c r="E197" s="50">
        <v>25.81</v>
      </c>
      <c r="F197" s="50">
        <v>119.26</v>
      </c>
      <c r="G197" s="50">
        <v>824.7</v>
      </c>
      <c r="H197" s="61"/>
    </row>
    <row r="198" spans="1:8" ht="27.75" customHeight="1">
      <c r="A198" s="109" t="s">
        <v>21</v>
      </c>
      <c r="B198" s="34" t="s">
        <v>92</v>
      </c>
      <c r="C198" s="38">
        <v>75</v>
      </c>
      <c r="D198" s="38">
        <v>8.4</v>
      </c>
      <c r="E198" s="38">
        <v>11.7</v>
      </c>
      <c r="F198" s="38">
        <v>28.4</v>
      </c>
      <c r="G198" s="38">
        <v>253</v>
      </c>
      <c r="H198" s="38">
        <v>328</v>
      </c>
    </row>
    <row r="199" spans="1:8" ht="27.75" customHeight="1">
      <c r="A199" s="110"/>
      <c r="B199" s="34" t="s">
        <v>35</v>
      </c>
      <c r="C199" s="38" t="s">
        <v>34</v>
      </c>
      <c r="D199" s="38">
        <v>0.3</v>
      </c>
      <c r="E199" s="38">
        <v>0.08</v>
      </c>
      <c r="F199" s="38">
        <v>12.8</v>
      </c>
      <c r="G199" s="38">
        <v>53</v>
      </c>
      <c r="H199" s="38">
        <v>621</v>
      </c>
    </row>
    <row r="200" spans="1:8" ht="16.149999999999999" customHeight="1">
      <c r="A200" s="14" t="s">
        <v>22</v>
      </c>
      <c r="B200" s="69"/>
      <c r="C200" s="70">
        <v>295</v>
      </c>
      <c r="D200" s="42">
        <v>8.6999999999999993</v>
      </c>
      <c r="E200" s="42">
        <v>11.78</v>
      </c>
      <c r="F200" s="42">
        <v>41.2</v>
      </c>
      <c r="G200" s="42">
        <v>306</v>
      </c>
      <c r="H200" s="80"/>
    </row>
    <row r="201" spans="1:8" ht="15.75">
      <c r="A201" s="16" t="s">
        <v>45</v>
      </c>
      <c r="B201" s="16"/>
      <c r="C201" s="17"/>
      <c r="D201" s="18">
        <f>D200+D188+D172</f>
        <v>64.52</v>
      </c>
      <c r="E201" s="18">
        <f>E200+E188+E172</f>
        <v>54.179999999999993</v>
      </c>
      <c r="F201" s="18">
        <f>F200+F188+F172</f>
        <v>230.43</v>
      </c>
      <c r="G201" s="18">
        <f>G200+G188+G172</f>
        <v>1676.3000000000002</v>
      </c>
      <c r="H201" s="19"/>
    </row>
    <row r="202" spans="1:8" ht="15" customHeight="1">
      <c r="A202" s="20" t="s">
        <v>46</v>
      </c>
      <c r="B202" s="16"/>
      <c r="C202" s="17"/>
      <c r="D202" s="21">
        <f>D200+D197+D179</f>
        <v>78.739999999999995</v>
      </c>
      <c r="E202" s="21">
        <f>E200+E197+E179</f>
        <v>61.239999999999995</v>
      </c>
      <c r="F202" s="21">
        <f>F200+F197+F179</f>
        <v>273.26</v>
      </c>
      <c r="G202" s="21">
        <f>G200+G197+G179</f>
        <v>1970.8000000000002</v>
      </c>
      <c r="H202" s="22"/>
    </row>
    <row r="203" spans="1:8" ht="15.75">
      <c r="A203" s="15" t="s">
        <v>79</v>
      </c>
      <c r="B203" s="31"/>
      <c r="C203" s="15"/>
      <c r="D203" s="15"/>
      <c r="E203" s="15"/>
      <c r="F203" s="15"/>
      <c r="G203" s="15"/>
      <c r="H203" s="15"/>
    </row>
    <row r="204" spans="1:8" ht="15.75">
      <c r="A204" s="127" t="s">
        <v>29</v>
      </c>
      <c r="B204" s="128"/>
      <c r="C204" s="128"/>
      <c r="D204" s="128"/>
      <c r="E204" s="128"/>
      <c r="F204" s="128"/>
      <c r="G204" s="128"/>
      <c r="H204" s="129"/>
    </row>
    <row r="205" spans="1:8" ht="26.25">
      <c r="A205" s="115" t="s">
        <v>8</v>
      </c>
      <c r="B205" s="34" t="s">
        <v>82</v>
      </c>
      <c r="C205" s="46" t="s">
        <v>32</v>
      </c>
      <c r="D205" s="38">
        <v>17.760000000000002</v>
      </c>
      <c r="E205" s="38">
        <v>19.2</v>
      </c>
      <c r="F205" s="38">
        <v>20.6</v>
      </c>
      <c r="G205" s="38">
        <v>326.3</v>
      </c>
      <c r="H205" s="38">
        <v>230</v>
      </c>
    </row>
    <row r="206" spans="1:8" ht="15.75">
      <c r="A206" s="115"/>
      <c r="B206" s="34" t="s">
        <v>24</v>
      </c>
      <c r="C206" s="37">
        <v>200</v>
      </c>
      <c r="D206" s="38">
        <v>0.05</v>
      </c>
      <c r="E206" s="38">
        <v>0.02</v>
      </c>
      <c r="F206" s="38">
        <v>9.1</v>
      </c>
      <c r="G206" s="38">
        <v>37</v>
      </c>
      <c r="H206" s="38">
        <v>663</v>
      </c>
    </row>
    <row r="207" spans="1:8" ht="15.75">
      <c r="A207" s="115"/>
      <c r="B207" s="34" t="s">
        <v>12</v>
      </c>
      <c r="C207" s="37">
        <v>30</v>
      </c>
      <c r="D207" s="38">
        <v>2.25</v>
      </c>
      <c r="E207" s="38">
        <v>0.3</v>
      </c>
      <c r="F207" s="38">
        <v>15.3</v>
      </c>
      <c r="G207" s="38">
        <v>75</v>
      </c>
      <c r="H207" s="38"/>
    </row>
    <row r="208" spans="1:8" ht="15.75">
      <c r="A208" s="115"/>
      <c r="B208" s="34" t="s">
        <v>81</v>
      </c>
      <c r="C208" s="37" t="s">
        <v>14</v>
      </c>
      <c r="D208" s="38">
        <v>0</v>
      </c>
      <c r="E208" s="38">
        <v>0</v>
      </c>
      <c r="F208" s="38">
        <v>24</v>
      </c>
      <c r="G208" s="38">
        <v>91</v>
      </c>
      <c r="H208" s="38" t="s">
        <v>15</v>
      </c>
    </row>
    <row r="209" spans="1:8" ht="15.75" customHeight="1">
      <c r="A209" s="136" t="s">
        <v>16</v>
      </c>
      <c r="B209" s="137"/>
      <c r="C209" s="41">
        <v>580</v>
      </c>
      <c r="D209" s="42">
        <v>20.059999999999999</v>
      </c>
      <c r="E209" s="42">
        <v>19.52</v>
      </c>
      <c r="F209" s="42">
        <v>69</v>
      </c>
      <c r="G209" s="42">
        <v>529.29999999999995</v>
      </c>
      <c r="H209" s="36"/>
    </row>
    <row r="210" spans="1:8" ht="15.75">
      <c r="A210" s="127" t="s">
        <v>37</v>
      </c>
      <c r="B210" s="128"/>
      <c r="C210" s="128"/>
      <c r="D210" s="128"/>
      <c r="E210" s="128"/>
      <c r="F210" s="128"/>
      <c r="G210" s="128"/>
      <c r="H210" s="129"/>
    </row>
    <row r="211" spans="1:8" ht="26.25">
      <c r="A211" s="115" t="s">
        <v>8</v>
      </c>
      <c r="B211" s="34" t="s">
        <v>82</v>
      </c>
      <c r="C211" s="46" t="s">
        <v>61</v>
      </c>
      <c r="D211" s="38">
        <v>27.64</v>
      </c>
      <c r="E211" s="38">
        <v>29.5</v>
      </c>
      <c r="F211" s="38">
        <v>32.700000000000003</v>
      </c>
      <c r="G211" s="38">
        <v>505</v>
      </c>
      <c r="H211" s="38">
        <v>230</v>
      </c>
    </row>
    <row r="212" spans="1:8" ht="15.75">
      <c r="A212" s="115"/>
      <c r="B212" s="34" t="s">
        <v>24</v>
      </c>
      <c r="C212" s="37">
        <v>200</v>
      </c>
      <c r="D212" s="38">
        <v>0.05</v>
      </c>
      <c r="E212" s="38">
        <v>0.02</v>
      </c>
      <c r="F212" s="38">
        <v>9.1</v>
      </c>
      <c r="G212" s="38">
        <v>37</v>
      </c>
      <c r="H212" s="38">
        <v>663</v>
      </c>
    </row>
    <row r="213" spans="1:8" ht="15.75">
      <c r="A213" s="115"/>
      <c r="B213" s="34" t="s">
        <v>12</v>
      </c>
      <c r="C213" s="37">
        <v>30</v>
      </c>
      <c r="D213" s="38">
        <v>2.25</v>
      </c>
      <c r="E213" s="38">
        <v>0.3</v>
      </c>
      <c r="F213" s="38">
        <v>15.3</v>
      </c>
      <c r="G213" s="38">
        <v>75</v>
      </c>
      <c r="H213" s="38"/>
    </row>
    <row r="214" spans="1:8" ht="15.75">
      <c r="A214" s="115"/>
      <c r="B214" s="34" t="s">
        <v>81</v>
      </c>
      <c r="C214" s="37" t="s">
        <v>14</v>
      </c>
      <c r="D214" s="38">
        <v>0</v>
      </c>
      <c r="E214" s="38">
        <v>0</v>
      </c>
      <c r="F214" s="38">
        <v>24</v>
      </c>
      <c r="G214" s="38">
        <v>91</v>
      </c>
      <c r="H214" s="38" t="s">
        <v>15</v>
      </c>
    </row>
    <row r="215" spans="1:8" ht="15.75" customHeight="1">
      <c r="A215" s="136" t="s">
        <v>16</v>
      </c>
      <c r="B215" s="137"/>
      <c r="C215" s="41">
        <v>655</v>
      </c>
      <c r="D215" s="42">
        <v>29.94</v>
      </c>
      <c r="E215" s="42">
        <v>29.82</v>
      </c>
      <c r="F215" s="42">
        <v>81.099999999999994</v>
      </c>
      <c r="G215" s="42">
        <v>708</v>
      </c>
      <c r="H215" s="54"/>
    </row>
    <row r="216" spans="1:8" ht="15.75">
      <c r="A216" s="127" t="s">
        <v>29</v>
      </c>
      <c r="B216" s="128"/>
      <c r="C216" s="128"/>
      <c r="D216" s="128"/>
      <c r="E216" s="128"/>
      <c r="F216" s="128"/>
      <c r="G216" s="128"/>
      <c r="H216" s="129"/>
    </row>
    <row r="217" spans="1:8" ht="15.75">
      <c r="A217" s="115" t="s">
        <v>17</v>
      </c>
      <c r="B217" s="34" t="s">
        <v>25</v>
      </c>
      <c r="C217" s="37">
        <v>60</v>
      </c>
      <c r="D217" s="38">
        <v>0.6</v>
      </c>
      <c r="E217" s="38">
        <v>0.12</v>
      </c>
      <c r="F217" s="38">
        <v>2.2200000000000002</v>
      </c>
      <c r="G217" s="38">
        <v>14.4</v>
      </c>
      <c r="H217" s="38">
        <v>982</v>
      </c>
    </row>
    <row r="218" spans="1:8" ht="51.75">
      <c r="A218" s="115"/>
      <c r="B218" s="34" t="s">
        <v>83</v>
      </c>
      <c r="C218" s="37" t="s">
        <v>30</v>
      </c>
      <c r="D218" s="38">
        <v>3.19</v>
      </c>
      <c r="E218" s="38">
        <v>3.33</v>
      </c>
      <c r="F218" s="38">
        <v>12.24</v>
      </c>
      <c r="G218" s="38">
        <v>91.7</v>
      </c>
      <c r="H218" s="38">
        <v>581</v>
      </c>
    </row>
    <row r="219" spans="1:8" ht="26.25">
      <c r="A219" s="115"/>
      <c r="B219" s="34" t="s">
        <v>133</v>
      </c>
      <c r="C219" s="37">
        <v>90</v>
      </c>
      <c r="D219" s="38">
        <v>13.74</v>
      </c>
      <c r="E219" s="38">
        <v>14.3</v>
      </c>
      <c r="F219" s="38">
        <v>12.78</v>
      </c>
      <c r="G219" s="38">
        <v>235.2</v>
      </c>
      <c r="H219" s="38">
        <v>29</v>
      </c>
    </row>
    <row r="220" spans="1:8" ht="28.5" customHeight="1">
      <c r="A220" s="115"/>
      <c r="B220" s="34" t="s">
        <v>134</v>
      </c>
      <c r="C220" s="37">
        <v>150</v>
      </c>
      <c r="D220" s="38">
        <v>3.59</v>
      </c>
      <c r="E220" s="38">
        <v>4.26</v>
      </c>
      <c r="F220" s="38">
        <v>35.6</v>
      </c>
      <c r="G220" s="38">
        <v>195</v>
      </c>
      <c r="H220" s="38">
        <v>297</v>
      </c>
    </row>
    <row r="221" spans="1:8" ht="26.25">
      <c r="A221" s="115"/>
      <c r="B221" s="34" t="s">
        <v>135</v>
      </c>
      <c r="C221" s="37">
        <v>180</v>
      </c>
      <c r="D221" s="38">
        <v>0.01</v>
      </c>
      <c r="E221" s="38">
        <v>0</v>
      </c>
      <c r="F221" s="38">
        <v>26.1</v>
      </c>
      <c r="G221" s="38">
        <v>105</v>
      </c>
      <c r="H221" s="38">
        <v>437</v>
      </c>
    </row>
    <row r="222" spans="1:8" ht="15.75">
      <c r="A222" s="115"/>
      <c r="B222" s="34" t="s">
        <v>12</v>
      </c>
      <c r="C222" s="37">
        <v>30</v>
      </c>
      <c r="D222" s="38">
        <v>2.25</v>
      </c>
      <c r="E222" s="38">
        <v>0.3</v>
      </c>
      <c r="F222" s="38">
        <v>15.3</v>
      </c>
      <c r="G222" s="38">
        <v>75</v>
      </c>
      <c r="H222" s="38" t="s">
        <v>15</v>
      </c>
    </row>
    <row r="223" spans="1:8" ht="15.75">
      <c r="A223" s="115"/>
      <c r="B223" s="34" t="s">
        <v>18</v>
      </c>
      <c r="C223" s="37">
        <v>20</v>
      </c>
      <c r="D223" s="38">
        <v>1.98</v>
      </c>
      <c r="E223" s="38">
        <v>0.36</v>
      </c>
      <c r="F223" s="38">
        <v>11.88</v>
      </c>
      <c r="G223" s="38">
        <v>39</v>
      </c>
      <c r="H223" s="38" t="s">
        <v>15</v>
      </c>
    </row>
    <row r="224" spans="1:8" ht="15.75" customHeight="1">
      <c r="A224" s="136" t="s">
        <v>19</v>
      </c>
      <c r="B224" s="137"/>
      <c r="C224" s="41">
        <v>735</v>
      </c>
      <c r="D224" s="42">
        <v>25.36</v>
      </c>
      <c r="E224" s="42">
        <v>22.67</v>
      </c>
      <c r="F224" s="42">
        <v>116.12</v>
      </c>
      <c r="G224" s="42">
        <v>755.3</v>
      </c>
      <c r="H224" s="54"/>
    </row>
    <row r="225" spans="1:8" ht="15.75">
      <c r="A225" s="140" t="s">
        <v>37</v>
      </c>
      <c r="B225" s="107"/>
      <c r="C225" s="107"/>
      <c r="D225" s="107"/>
      <c r="E225" s="107"/>
      <c r="F225" s="107"/>
      <c r="G225" s="107"/>
      <c r="H225" s="108"/>
    </row>
    <row r="226" spans="1:8" ht="15.75">
      <c r="A226" s="115" t="s">
        <v>17</v>
      </c>
      <c r="B226" s="34" t="s">
        <v>25</v>
      </c>
      <c r="C226" s="37">
        <v>100</v>
      </c>
      <c r="D226" s="39">
        <v>1.1000000000000001</v>
      </c>
      <c r="E226" s="39">
        <v>0.2</v>
      </c>
      <c r="F226" s="39">
        <v>3.8</v>
      </c>
      <c r="G226" s="39">
        <v>24</v>
      </c>
      <c r="H226" s="39">
        <v>982</v>
      </c>
    </row>
    <row r="227" spans="1:8" ht="51.75">
      <c r="A227" s="115"/>
      <c r="B227" s="34" t="s">
        <v>83</v>
      </c>
      <c r="C227" s="37" t="s">
        <v>38</v>
      </c>
      <c r="D227" s="39">
        <v>3.64</v>
      </c>
      <c r="E227" s="38">
        <v>3.88</v>
      </c>
      <c r="F227" s="38">
        <v>15.31</v>
      </c>
      <c r="G227" s="38">
        <v>110</v>
      </c>
      <c r="H227" s="38">
        <v>581</v>
      </c>
    </row>
    <row r="228" spans="1:8" ht="27" customHeight="1">
      <c r="A228" s="115"/>
      <c r="B228" s="34" t="s">
        <v>133</v>
      </c>
      <c r="C228" s="37">
        <v>100</v>
      </c>
      <c r="D228" s="38">
        <v>15.2</v>
      </c>
      <c r="E228" s="38">
        <v>15.94</v>
      </c>
      <c r="F228" s="38">
        <v>14.2</v>
      </c>
      <c r="G228" s="38">
        <v>261</v>
      </c>
      <c r="H228" s="38">
        <v>29</v>
      </c>
    </row>
    <row r="229" spans="1:8" ht="30" customHeight="1">
      <c r="A229" s="115"/>
      <c r="B229" s="34" t="s">
        <v>134</v>
      </c>
      <c r="C229" s="37">
        <v>180</v>
      </c>
      <c r="D229" s="38">
        <v>4.3099999999999996</v>
      </c>
      <c r="E229" s="38">
        <v>5.1100000000000003</v>
      </c>
      <c r="F229" s="38">
        <v>42.79</v>
      </c>
      <c r="G229" s="38">
        <v>234.5</v>
      </c>
      <c r="H229" s="38">
        <v>297</v>
      </c>
    </row>
    <row r="230" spans="1:8" ht="26.25">
      <c r="A230" s="115"/>
      <c r="B230" s="34" t="s">
        <v>135</v>
      </c>
      <c r="C230" s="37">
        <v>180</v>
      </c>
      <c r="D230" s="38">
        <v>0.01</v>
      </c>
      <c r="E230" s="38">
        <v>0</v>
      </c>
      <c r="F230" s="38">
        <v>26.1</v>
      </c>
      <c r="G230" s="38">
        <v>105</v>
      </c>
      <c r="H230" s="38">
        <v>437</v>
      </c>
    </row>
    <row r="231" spans="1:8" ht="15.75">
      <c r="A231" s="115"/>
      <c r="B231" s="34" t="s">
        <v>12</v>
      </c>
      <c r="C231" s="37">
        <v>30</v>
      </c>
      <c r="D231" s="39">
        <v>2.25</v>
      </c>
      <c r="E231" s="38">
        <v>0.3</v>
      </c>
      <c r="F231" s="38">
        <v>15.3</v>
      </c>
      <c r="G231" s="38">
        <v>75</v>
      </c>
      <c r="H231" s="38" t="s">
        <v>15</v>
      </c>
    </row>
    <row r="232" spans="1:8" ht="15.75">
      <c r="A232" s="115"/>
      <c r="B232" s="34" t="s">
        <v>18</v>
      </c>
      <c r="C232" s="37">
        <v>20</v>
      </c>
      <c r="D232" s="39">
        <v>1.98</v>
      </c>
      <c r="E232" s="38">
        <v>0.36</v>
      </c>
      <c r="F232" s="38">
        <v>11.88</v>
      </c>
      <c r="G232" s="38">
        <v>39</v>
      </c>
      <c r="H232" s="38" t="s">
        <v>15</v>
      </c>
    </row>
    <row r="233" spans="1:8" ht="15.75" customHeight="1">
      <c r="A233" s="136" t="s">
        <v>19</v>
      </c>
      <c r="B233" s="138"/>
      <c r="C233" s="49">
        <v>865</v>
      </c>
      <c r="D233" s="82">
        <v>28.49</v>
      </c>
      <c r="E233" s="83">
        <v>25.79</v>
      </c>
      <c r="F233" s="83">
        <v>129.38</v>
      </c>
      <c r="G233" s="83">
        <v>848.5</v>
      </c>
      <c r="H233" s="61"/>
    </row>
    <row r="234" spans="1:8" ht="26.25">
      <c r="A234" s="115" t="s">
        <v>21</v>
      </c>
      <c r="B234" s="34" t="s">
        <v>136</v>
      </c>
      <c r="C234" s="37">
        <v>80</v>
      </c>
      <c r="D234" s="38">
        <v>8.4600000000000009</v>
      </c>
      <c r="E234" s="38">
        <v>11.4</v>
      </c>
      <c r="F234" s="38">
        <v>24.81</v>
      </c>
      <c r="G234" s="38">
        <v>236</v>
      </c>
      <c r="H234" s="38">
        <v>92</v>
      </c>
    </row>
    <row r="235" spans="1:8" ht="15.75">
      <c r="A235" s="115"/>
      <c r="B235" s="34" t="s">
        <v>84</v>
      </c>
      <c r="C235" s="37" t="s">
        <v>80</v>
      </c>
      <c r="D235" s="38">
        <v>0.2</v>
      </c>
      <c r="E235" s="38">
        <v>0.06</v>
      </c>
      <c r="F235" s="38">
        <v>14.3</v>
      </c>
      <c r="G235" s="38">
        <v>59</v>
      </c>
      <c r="H235" s="38">
        <v>837</v>
      </c>
    </row>
    <row r="236" spans="1:8" ht="15.75">
      <c r="A236" s="55" t="s">
        <v>22</v>
      </c>
      <c r="B236" s="81"/>
      <c r="C236" s="41">
        <v>290</v>
      </c>
      <c r="D236" s="42">
        <v>8.66</v>
      </c>
      <c r="E236" s="42">
        <v>11.46</v>
      </c>
      <c r="F236" s="42">
        <v>39.11</v>
      </c>
      <c r="G236" s="42">
        <v>295</v>
      </c>
      <c r="H236" s="77"/>
    </row>
    <row r="237" spans="1:8" ht="15.75">
      <c r="A237" s="16" t="s">
        <v>57</v>
      </c>
      <c r="B237" s="56"/>
      <c r="C237" s="57"/>
      <c r="D237" s="74">
        <f>D236+D224+D209</f>
        <v>54.08</v>
      </c>
      <c r="E237" s="74">
        <f>E236+E224+E209</f>
        <v>53.650000000000006</v>
      </c>
      <c r="F237" s="74">
        <f>F236+F224+F209</f>
        <v>224.23000000000002</v>
      </c>
      <c r="G237" s="74">
        <f>G236+G224+G209</f>
        <v>1579.6</v>
      </c>
      <c r="H237" s="59"/>
    </row>
    <row r="238" spans="1:8" ht="15.75" customHeight="1">
      <c r="A238" s="20" t="s">
        <v>58</v>
      </c>
      <c r="B238" s="16"/>
      <c r="C238" s="17"/>
      <c r="D238" s="21">
        <f>D236+D233+D215</f>
        <v>67.09</v>
      </c>
      <c r="E238" s="21">
        <f>E236+E233+E215</f>
        <v>67.069999999999993</v>
      </c>
      <c r="F238" s="21">
        <f>F236+F233+F215</f>
        <v>249.59</v>
      </c>
      <c r="G238" s="21">
        <f>G236+G233+G215</f>
        <v>1851.5</v>
      </c>
      <c r="H238" s="22"/>
    </row>
    <row r="239" spans="1:8" ht="18.75" customHeight="1">
      <c r="A239" s="87" t="s">
        <v>139</v>
      </c>
      <c r="B239" s="31"/>
      <c r="C239" s="88"/>
      <c r="D239" s="88"/>
      <c r="E239" s="88"/>
      <c r="F239" s="88"/>
      <c r="G239" s="88"/>
      <c r="H239" s="88"/>
    </row>
    <row r="240" spans="1:8" ht="17.25" customHeight="1">
      <c r="A240" s="127" t="s">
        <v>29</v>
      </c>
      <c r="B240" s="128"/>
      <c r="C240" s="128"/>
      <c r="D240" s="128"/>
      <c r="E240" s="128"/>
      <c r="F240" s="128"/>
      <c r="G240" s="128"/>
      <c r="H240" s="129"/>
    </row>
    <row r="241" spans="1:8" ht="19.5" customHeight="1">
      <c r="A241" s="115" t="s">
        <v>8</v>
      </c>
      <c r="B241" s="34" t="s">
        <v>140</v>
      </c>
      <c r="C241" s="38">
        <v>40</v>
      </c>
      <c r="D241" s="38">
        <v>0.76</v>
      </c>
      <c r="E241" s="38">
        <v>3.56</v>
      </c>
      <c r="F241" s="38">
        <v>3.08</v>
      </c>
      <c r="G241" s="38">
        <v>47.6</v>
      </c>
      <c r="H241" s="38">
        <v>984</v>
      </c>
    </row>
    <row r="242" spans="1:8" ht="43.5" customHeight="1">
      <c r="A242" s="115"/>
      <c r="B242" s="34" t="s">
        <v>141</v>
      </c>
      <c r="C242" s="38" t="s">
        <v>142</v>
      </c>
      <c r="D242" s="38">
        <v>8.6199999999999992</v>
      </c>
      <c r="E242" s="38">
        <v>13.94</v>
      </c>
      <c r="F242" s="38">
        <v>10.07</v>
      </c>
      <c r="G242" s="38">
        <v>200.2</v>
      </c>
      <c r="H242" s="38">
        <v>626</v>
      </c>
    </row>
    <row r="243" spans="1:8" ht="31.5" customHeight="1">
      <c r="A243" s="115"/>
      <c r="B243" s="34" t="s">
        <v>23</v>
      </c>
      <c r="C243" s="38">
        <v>150</v>
      </c>
      <c r="D243" s="38">
        <v>3.06</v>
      </c>
      <c r="E243" s="38">
        <v>4.4000000000000004</v>
      </c>
      <c r="F243" s="38">
        <v>20.04</v>
      </c>
      <c r="G243" s="38">
        <v>132</v>
      </c>
      <c r="H243" s="38">
        <v>371</v>
      </c>
    </row>
    <row r="244" spans="1:8" ht="29.25" customHeight="1">
      <c r="A244" s="115"/>
      <c r="B244" s="34" t="s">
        <v>143</v>
      </c>
      <c r="C244" s="38">
        <v>200</v>
      </c>
      <c r="D244" s="38">
        <v>0</v>
      </c>
      <c r="E244" s="38">
        <v>0</v>
      </c>
      <c r="F244" s="38">
        <v>24</v>
      </c>
      <c r="G244" s="38">
        <v>95</v>
      </c>
      <c r="H244" s="38">
        <v>902</v>
      </c>
    </row>
    <row r="245" spans="1:8" ht="15.75">
      <c r="A245" s="115"/>
      <c r="B245" s="34" t="s">
        <v>12</v>
      </c>
      <c r="C245" s="38">
        <v>36</v>
      </c>
      <c r="D245" s="38">
        <v>2.7</v>
      </c>
      <c r="E245" s="38">
        <v>0.36</v>
      </c>
      <c r="F245" s="38">
        <v>18.36</v>
      </c>
      <c r="G245" s="38">
        <v>90</v>
      </c>
      <c r="H245" s="38" t="s">
        <v>15</v>
      </c>
    </row>
    <row r="246" spans="1:8" ht="15.75">
      <c r="A246" s="136" t="s">
        <v>16</v>
      </c>
      <c r="B246" s="137"/>
      <c r="C246" s="70">
        <v>506</v>
      </c>
      <c r="D246" s="70">
        <v>15.14</v>
      </c>
      <c r="E246" s="70">
        <v>22.26</v>
      </c>
      <c r="F246" s="70">
        <v>75.55</v>
      </c>
      <c r="G246" s="70">
        <v>564.79999999999995</v>
      </c>
      <c r="H246" s="47"/>
    </row>
    <row r="247" spans="1:8" ht="15.75" customHeight="1">
      <c r="A247" s="127" t="s">
        <v>37</v>
      </c>
      <c r="B247" s="128"/>
      <c r="C247" s="128"/>
      <c r="D247" s="128"/>
      <c r="E247" s="128"/>
      <c r="F247" s="128"/>
      <c r="G247" s="128"/>
      <c r="H247" s="129"/>
    </row>
    <row r="248" spans="1:8" ht="15.75">
      <c r="A248" s="115" t="s">
        <v>8</v>
      </c>
      <c r="B248" s="34" t="s">
        <v>140</v>
      </c>
      <c r="C248" s="37">
        <v>60</v>
      </c>
      <c r="D248" s="38">
        <v>1.1399999999999999</v>
      </c>
      <c r="E248" s="38">
        <v>5.34</v>
      </c>
      <c r="F248" s="38">
        <v>4.62</v>
      </c>
      <c r="G248" s="38">
        <v>71.400000000000006</v>
      </c>
      <c r="H248" s="38">
        <v>984</v>
      </c>
    </row>
    <row r="249" spans="1:8" ht="39" customHeight="1">
      <c r="A249" s="115"/>
      <c r="B249" s="34" t="s">
        <v>141</v>
      </c>
      <c r="C249" s="37" t="s">
        <v>144</v>
      </c>
      <c r="D249" s="40">
        <v>9.84</v>
      </c>
      <c r="E249" s="40">
        <v>14.9</v>
      </c>
      <c r="F249" s="40">
        <v>11.49</v>
      </c>
      <c r="G249" s="38">
        <v>219.4</v>
      </c>
      <c r="H249" s="38">
        <v>626</v>
      </c>
    </row>
    <row r="250" spans="1:8" ht="31.5" customHeight="1">
      <c r="A250" s="115"/>
      <c r="B250" s="34" t="s">
        <v>23</v>
      </c>
      <c r="C250" s="37">
        <v>180</v>
      </c>
      <c r="D250" s="40">
        <v>3.6</v>
      </c>
      <c r="E250" s="40">
        <v>5.3</v>
      </c>
      <c r="F250" s="40">
        <v>24.05</v>
      </c>
      <c r="G250" s="38">
        <v>158</v>
      </c>
      <c r="H250" s="38">
        <v>371</v>
      </c>
    </row>
    <row r="251" spans="1:8" ht="30" customHeight="1">
      <c r="A251" s="115"/>
      <c r="B251" s="34" t="s">
        <v>143</v>
      </c>
      <c r="C251" s="37">
        <v>200</v>
      </c>
      <c r="D251" s="40">
        <v>0.75</v>
      </c>
      <c r="E251" s="40">
        <v>0</v>
      </c>
      <c r="F251" s="40">
        <v>18</v>
      </c>
      <c r="G251" s="38">
        <v>75</v>
      </c>
      <c r="H251" s="38">
        <v>902</v>
      </c>
    </row>
    <row r="252" spans="1:8" ht="29.25" customHeight="1">
      <c r="A252" s="115"/>
      <c r="B252" s="34" t="s">
        <v>12</v>
      </c>
      <c r="C252" s="37">
        <v>29</v>
      </c>
      <c r="D252" s="38">
        <v>2.17</v>
      </c>
      <c r="E252" s="38">
        <v>0.28999999999999998</v>
      </c>
      <c r="F252" s="38">
        <v>14.79</v>
      </c>
      <c r="G252" s="38">
        <v>72.5</v>
      </c>
      <c r="H252" s="38" t="s">
        <v>15</v>
      </c>
    </row>
    <row r="253" spans="1:8" ht="15.75">
      <c r="A253" s="136" t="s">
        <v>16</v>
      </c>
      <c r="B253" s="137"/>
      <c r="C253" s="76">
        <v>559</v>
      </c>
      <c r="D253" s="70">
        <v>17.5</v>
      </c>
      <c r="E253" s="70">
        <v>25.83</v>
      </c>
      <c r="F253" s="70">
        <v>72.95</v>
      </c>
      <c r="G253" s="70">
        <v>596.29999999999995</v>
      </c>
      <c r="H253" s="48"/>
    </row>
    <row r="254" spans="1:8" ht="15.75">
      <c r="A254" s="127" t="s">
        <v>29</v>
      </c>
      <c r="B254" s="128"/>
      <c r="C254" s="128"/>
      <c r="D254" s="128"/>
      <c r="E254" s="128"/>
      <c r="F254" s="128"/>
      <c r="G254" s="128"/>
      <c r="H254" s="129"/>
    </row>
    <row r="255" spans="1:8" ht="45" customHeight="1">
      <c r="A255" s="115" t="s">
        <v>17</v>
      </c>
      <c r="B255" s="34" t="s">
        <v>145</v>
      </c>
      <c r="C255" s="37" t="s">
        <v>30</v>
      </c>
      <c r="D255" s="38">
        <v>2.8</v>
      </c>
      <c r="E255" s="38">
        <v>5.0599999999999996</v>
      </c>
      <c r="F255" s="38">
        <v>12.6</v>
      </c>
      <c r="G255" s="38">
        <v>107.4</v>
      </c>
      <c r="H255" s="38">
        <v>1000</v>
      </c>
    </row>
    <row r="256" spans="1:8" ht="39">
      <c r="A256" s="115"/>
      <c r="B256" s="34" t="s">
        <v>146</v>
      </c>
      <c r="C256" s="37">
        <v>90</v>
      </c>
      <c r="D256" s="38">
        <v>10.55</v>
      </c>
      <c r="E256" s="38">
        <v>10.34</v>
      </c>
      <c r="F256" s="38">
        <v>7.52</v>
      </c>
      <c r="G256" s="38">
        <v>165.4</v>
      </c>
      <c r="H256" s="38">
        <v>1026</v>
      </c>
    </row>
    <row r="257" spans="1:8" ht="26.25">
      <c r="A257" s="115"/>
      <c r="B257" s="34" t="s">
        <v>101</v>
      </c>
      <c r="C257" s="37">
        <v>150</v>
      </c>
      <c r="D257" s="38">
        <v>5.3</v>
      </c>
      <c r="E257" s="38">
        <v>3.93</v>
      </c>
      <c r="F257" s="38">
        <v>32.729999999999997</v>
      </c>
      <c r="G257" s="38">
        <v>187.5</v>
      </c>
      <c r="H257" s="38">
        <v>307</v>
      </c>
    </row>
    <row r="258" spans="1:8" ht="21.75" customHeight="1">
      <c r="A258" s="115"/>
      <c r="B258" s="34" t="s">
        <v>31</v>
      </c>
      <c r="C258" s="37" t="s">
        <v>26</v>
      </c>
      <c r="D258" s="38">
        <v>0.05</v>
      </c>
      <c r="E258" s="38">
        <v>0.02</v>
      </c>
      <c r="F258" s="38">
        <v>9.1</v>
      </c>
      <c r="G258" s="38">
        <v>56</v>
      </c>
      <c r="H258" s="38">
        <v>432</v>
      </c>
    </row>
    <row r="259" spans="1:8" ht="15.75">
      <c r="A259" s="115"/>
      <c r="B259" s="34" t="s">
        <v>12</v>
      </c>
      <c r="C259" s="37">
        <v>30</v>
      </c>
      <c r="D259" s="38">
        <v>2.25</v>
      </c>
      <c r="E259" s="38">
        <v>0.3</v>
      </c>
      <c r="F259" s="38">
        <v>15.3</v>
      </c>
      <c r="G259" s="38">
        <v>75</v>
      </c>
      <c r="H259" s="38" t="s">
        <v>15</v>
      </c>
    </row>
    <row r="260" spans="1:8" ht="15.75">
      <c r="A260" s="115"/>
      <c r="B260" s="34" t="s">
        <v>18</v>
      </c>
      <c r="C260" s="37">
        <v>20</v>
      </c>
      <c r="D260" s="38">
        <v>1.98</v>
      </c>
      <c r="E260" s="38">
        <v>0.36</v>
      </c>
      <c r="F260" s="38">
        <v>11.88</v>
      </c>
      <c r="G260" s="38">
        <v>39</v>
      </c>
      <c r="H260" s="38" t="s">
        <v>15</v>
      </c>
    </row>
    <row r="261" spans="1:8" ht="17.25" customHeight="1">
      <c r="A261" s="115"/>
      <c r="B261" s="34" t="s">
        <v>53</v>
      </c>
      <c r="C261" s="37" t="s">
        <v>14</v>
      </c>
      <c r="D261" s="38">
        <v>1</v>
      </c>
      <c r="E261" s="38">
        <v>0.2</v>
      </c>
      <c r="F261" s="38">
        <v>20.2</v>
      </c>
      <c r="G261" s="38">
        <v>91</v>
      </c>
      <c r="H261" s="38"/>
    </row>
    <row r="262" spans="1:8" ht="15.75">
      <c r="A262" s="136" t="s">
        <v>19</v>
      </c>
      <c r="B262" s="137"/>
      <c r="C262" s="76">
        <v>899</v>
      </c>
      <c r="D262" s="70">
        <v>23.93</v>
      </c>
      <c r="E262" s="70">
        <v>20.21</v>
      </c>
      <c r="F262" s="70">
        <v>109.33</v>
      </c>
      <c r="G262" s="70">
        <v>721.3</v>
      </c>
      <c r="H262" s="33"/>
    </row>
    <row r="263" spans="1:8" ht="15.75">
      <c r="A263" s="127" t="s">
        <v>37</v>
      </c>
      <c r="B263" s="128"/>
      <c r="C263" s="128"/>
      <c r="D263" s="128"/>
      <c r="E263" s="128"/>
      <c r="F263" s="128"/>
      <c r="G263" s="128"/>
      <c r="H263" s="129"/>
    </row>
    <row r="264" spans="1:8" ht="40.5" customHeight="1">
      <c r="A264" s="115" t="s">
        <v>17</v>
      </c>
      <c r="B264" s="34" t="s">
        <v>145</v>
      </c>
      <c r="C264" s="37" t="s">
        <v>147</v>
      </c>
      <c r="D264" s="38">
        <v>6</v>
      </c>
      <c r="E264" s="38">
        <v>8.1999999999999993</v>
      </c>
      <c r="F264" s="38">
        <v>15.7</v>
      </c>
      <c r="G264" s="38">
        <v>161.80000000000001</v>
      </c>
      <c r="H264" s="38">
        <v>1000</v>
      </c>
    </row>
    <row r="265" spans="1:8" ht="39">
      <c r="A265" s="115"/>
      <c r="B265" s="34" t="s">
        <v>148</v>
      </c>
      <c r="C265" s="37">
        <v>105</v>
      </c>
      <c r="D265" s="38">
        <v>12.78</v>
      </c>
      <c r="E265" s="38">
        <v>12.4</v>
      </c>
      <c r="F265" s="38">
        <v>8.8800000000000008</v>
      </c>
      <c r="G265" s="38">
        <v>198.3</v>
      </c>
      <c r="H265" s="38">
        <v>1026</v>
      </c>
    </row>
    <row r="266" spans="1:8" ht="26.25">
      <c r="A266" s="115"/>
      <c r="B266" s="34" t="s">
        <v>101</v>
      </c>
      <c r="C266" s="37">
        <v>180</v>
      </c>
      <c r="D266" s="38">
        <v>6.36</v>
      </c>
      <c r="E266" s="38">
        <v>4.71</v>
      </c>
      <c r="F266" s="38">
        <v>39.28</v>
      </c>
      <c r="G266" s="38">
        <v>225</v>
      </c>
      <c r="H266" s="38">
        <v>307</v>
      </c>
    </row>
    <row r="267" spans="1:8" ht="17.25" customHeight="1">
      <c r="A267" s="115"/>
      <c r="B267" s="34" t="s">
        <v>31</v>
      </c>
      <c r="C267" s="37" t="s">
        <v>26</v>
      </c>
      <c r="D267" s="38">
        <v>0.05</v>
      </c>
      <c r="E267" s="38">
        <v>0.02</v>
      </c>
      <c r="F267" s="38">
        <v>9.1</v>
      </c>
      <c r="G267" s="38">
        <v>56</v>
      </c>
      <c r="H267" s="38">
        <v>432</v>
      </c>
    </row>
    <row r="268" spans="1:8" ht="15.75">
      <c r="A268" s="115"/>
      <c r="B268" s="34" t="s">
        <v>12</v>
      </c>
      <c r="C268" s="37">
        <v>30</v>
      </c>
      <c r="D268" s="38">
        <v>2.25</v>
      </c>
      <c r="E268" s="38">
        <v>0.3</v>
      </c>
      <c r="F268" s="38">
        <v>15.3</v>
      </c>
      <c r="G268" s="38">
        <v>75</v>
      </c>
      <c r="H268" s="38" t="s">
        <v>15</v>
      </c>
    </row>
    <row r="269" spans="1:8" ht="15.75">
      <c r="A269" s="115"/>
      <c r="B269" s="34" t="s">
        <v>18</v>
      </c>
      <c r="C269" s="37">
        <v>20</v>
      </c>
      <c r="D269" s="38">
        <v>1.98</v>
      </c>
      <c r="E269" s="38">
        <v>0.36</v>
      </c>
      <c r="F269" s="38">
        <v>11.88</v>
      </c>
      <c r="G269" s="38">
        <v>39</v>
      </c>
      <c r="H269" s="38" t="s">
        <v>15</v>
      </c>
    </row>
    <row r="270" spans="1:8" ht="15.75">
      <c r="A270" s="115"/>
      <c r="B270" s="34" t="s">
        <v>53</v>
      </c>
      <c r="C270" s="37" t="s">
        <v>14</v>
      </c>
      <c r="D270" s="38">
        <v>1</v>
      </c>
      <c r="E270" s="38">
        <v>0.2</v>
      </c>
      <c r="F270" s="38">
        <v>20.2</v>
      </c>
      <c r="G270" s="38">
        <v>91</v>
      </c>
      <c r="H270" s="38"/>
    </row>
    <row r="271" spans="1:8" ht="15.75">
      <c r="A271" s="136" t="s">
        <v>19</v>
      </c>
      <c r="B271" s="138"/>
      <c r="C271" s="89">
        <v>1004</v>
      </c>
      <c r="D271" s="83">
        <v>30.42</v>
      </c>
      <c r="E271" s="83">
        <v>26.19</v>
      </c>
      <c r="F271" s="83">
        <v>120.34</v>
      </c>
      <c r="G271" s="83">
        <v>846.1</v>
      </c>
      <c r="H271" s="51"/>
    </row>
    <row r="272" spans="1:8" ht="39">
      <c r="A272" s="115" t="s">
        <v>21</v>
      </c>
      <c r="B272" s="34" t="s">
        <v>103</v>
      </c>
      <c r="C272" s="37">
        <v>75</v>
      </c>
      <c r="D272" s="38">
        <v>4.83</v>
      </c>
      <c r="E272" s="38">
        <v>8.6300000000000008</v>
      </c>
      <c r="F272" s="38">
        <v>42.33</v>
      </c>
      <c r="G272" s="38">
        <v>266</v>
      </c>
      <c r="H272" s="38">
        <v>340</v>
      </c>
    </row>
    <row r="273" spans="1:8" ht="21.75" customHeight="1">
      <c r="A273" s="115"/>
      <c r="B273" s="34" t="s">
        <v>35</v>
      </c>
      <c r="C273" s="37" t="s">
        <v>34</v>
      </c>
      <c r="D273" s="38">
        <v>0.3</v>
      </c>
      <c r="E273" s="38">
        <v>0.08</v>
      </c>
      <c r="F273" s="38">
        <v>12.8</v>
      </c>
      <c r="G273" s="38">
        <v>53</v>
      </c>
      <c r="H273" s="38">
        <v>621</v>
      </c>
    </row>
    <row r="274" spans="1:8" ht="15.75">
      <c r="A274" s="55" t="s">
        <v>22</v>
      </c>
      <c r="B274" s="35"/>
      <c r="C274" s="76">
        <v>295</v>
      </c>
      <c r="D274" s="70">
        <v>5.13</v>
      </c>
      <c r="E274" s="70">
        <v>8.7100000000000009</v>
      </c>
      <c r="F274" s="70">
        <v>55.13</v>
      </c>
      <c r="G274" s="70">
        <v>319</v>
      </c>
      <c r="H274" s="70"/>
    </row>
    <row r="275" spans="1:8" ht="15.75">
      <c r="A275" s="16" t="s">
        <v>59</v>
      </c>
      <c r="B275" s="56"/>
      <c r="C275" s="60"/>
      <c r="D275" s="62">
        <f>D274+D262+D246</f>
        <v>44.2</v>
      </c>
      <c r="E275" s="62">
        <f>E274+E262+E246</f>
        <v>51.180000000000007</v>
      </c>
      <c r="F275" s="62">
        <f>F274+F262+F246</f>
        <v>240.01</v>
      </c>
      <c r="G275" s="62">
        <f>G274+G262+G246</f>
        <v>1605.1</v>
      </c>
      <c r="H275" s="90"/>
    </row>
    <row r="276" spans="1:8" ht="15.75">
      <c r="A276" s="20" t="s">
        <v>60</v>
      </c>
      <c r="B276" s="16"/>
      <c r="C276" s="17"/>
      <c r="D276" s="21">
        <f>D274+D271+D253</f>
        <v>53.050000000000004</v>
      </c>
      <c r="E276" s="21">
        <f>E274+E271+E253</f>
        <v>60.730000000000004</v>
      </c>
      <c r="F276" s="21">
        <f>F274+F271+F253</f>
        <v>248.42000000000002</v>
      </c>
      <c r="G276" s="21">
        <f>G274+G271+G253</f>
        <v>1761.3999999999999</v>
      </c>
      <c r="H276" s="22"/>
    </row>
    <row r="277" spans="1:8">
      <c r="A277" s="144" t="s">
        <v>149</v>
      </c>
      <c r="B277" s="145"/>
      <c r="C277" s="145"/>
      <c r="D277" s="145"/>
      <c r="E277" s="145"/>
      <c r="F277" s="145"/>
      <c r="G277" s="145"/>
      <c r="H277" s="146"/>
    </row>
    <row r="278" spans="1:8" ht="15.75">
      <c r="A278" s="127" t="s">
        <v>29</v>
      </c>
      <c r="B278" s="128"/>
      <c r="C278" s="128"/>
      <c r="D278" s="128"/>
      <c r="E278" s="128"/>
      <c r="F278" s="128"/>
      <c r="G278" s="128"/>
      <c r="H278" s="129"/>
    </row>
    <row r="279" spans="1:8" ht="15.75">
      <c r="A279" s="115" t="s">
        <v>8</v>
      </c>
      <c r="B279" s="34" t="s">
        <v>11</v>
      </c>
      <c r="C279" s="37" t="s">
        <v>150</v>
      </c>
      <c r="D279" s="38">
        <v>3.7</v>
      </c>
      <c r="E279" s="38">
        <v>4.04</v>
      </c>
      <c r="F279" s="38">
        <v>0.25</v>
      </c>
      <c r="G279" s="38">
        <v>56</v>
      </c>
      <c r="H279" s="38">
        <v>776</v>
      </c>
    </row>
    <row r="280" spans="1:8" ht="15.75">
      <c r="A280" s="115"/>
      <c r="B280" s="34" t="s">
        <v>56</v>
      </c>
      <c r="C280" s="37">
        <v>10</v>
      </c>
      <c r="D280" s="38">
        <v>2.3199999999999998</v>
      </c>
      <c r="E280" s="38">
        <v>2.95</v>
      </c>
      <c r="F280" s="38">
        <v>0</v>
      </c>
      <c r="G280" s="38">
        <v>36.4</v>
      </c>
      <c r="H280" s="38">
        <v>982</v>
      </c>
    </row>
    <row r="281" spans="1:8" ht="39">
      <c r="A281" s="115"/>
      <c r="B281" s="34" t="s">
        <v>151</v>
      </c>
      <c r="C281" s="37" t="s">
        <v>152</v>
      </c>
      <c r="D281" s="38">
        <v>6.53</v>
      </c>
      <c r="E281" s="38">
        <v>7.55</v>
      </c>
      <c r="F281" s="38">
        <v>26.85</v>
      </c>
      <c r="G281" s="38">
        <v>201.5</v>
      </c>
      <c r="H281" s="38">
        <v>515</v>
      </c>
    </row>
    <row r="282" spans="1:8" ht="26.25">
      <c r="A282" s="115"/>
      <c r="B282" s="34" t="s">
        <v>153</v>
      </c>
      <c r="C282" s="37">
        <v>200</v>
      </c>
      <c r="D282" s="38">
        <v>1.74</v>
      </c>
      <c r="E282" s="38">
        <v>1.76</v>
      </c>
      <c r="F282" s="38">
        <v>16.600000000000001</v>
      </c>
      <c r="G282" s="38">
        <v>89</v>
      </c>
      <c r="H282" s="38">
        <v>987</v>
      </c>
    </row>
    <row r="283" spans="1:8" ht="15.75">
      <c r="A283" s="115"/>
      <c r="B283" s="34" t="s">
        <v>12</v>
      </c>
      <c r="C283" s="37">
        <v>43</v>
      </c>
      <c r="D283" s="38">
        <v>3.22</v>
      </c>
      <c r="E283" s="38">
        <v>0.43</v>
      </c>
      <c r="F283" s="38">
        <v>21.93</v>
      </c>
      <c r="G283" s="38">
        <v>107.5</v>
      </c>
      <c r="H283" s="38" t="s">
        <v>15</v>
      </c>
    </row>
    <row r="284" spans="1:8" ht="21" customHeight="1">
      <c r="A284" s="115"/>
      <c r="B284" s="34" t="s">
        <v>88</v>
      </c>
      <c r="C284" s="37" t="s">
        <v>14</v>
      </c>
      <c r="D284" s="38">
        <v>5.8</v>
      </c>
      <c r="E284" s="38">
        <v>6.4</v>
      </c>
      <c r="F284" s="38">
        <v>9.4</v>
      </c>
      <c r="G284" s="38">
        <v>120</v>
      </c>
      <c r="H284" s="38" t="s">
        <v>15</v>
      </c>
    </row>
    <row r="285" spans="1:8" ht="15" customHeight="1">
      <c r="A285" s="136" t="s">
        <v>16</v>
      </c>
      <c r="B285" s="137"/>
      <c r="C285" s="76">
        <v>648</v>
      </c>
      <c r="D285" s="70">
        <v>23.31</v>
      </c>
      <c r="E285" s="70">
        <v>23.13</v>
      </c>
      <c r="F285" s="70">
        <v>75.03</v>
      </c>
      <c r="G285" s="70">
        <v>610.4</v>
      </c>
      <c r="H285" s="47"/>
    </row>
    <row r="286" spans="1:8" ht="15.75" customHeight="1">
      <c r="A286" s="127" t="s">
        <v>37</v>
      </c>
      <c r="B286" s="128"/>
      <c r="C286" s="128"/>
      <c r="D286" s="128"/>
      <c r="E286" s="128"/>
      <c r="F286" s="128"/>
      <c r="G286" s="128"/>
      <c r="H286" s="129"/>
    </row>
    <row r="287" spans="1:8" ht="15.75">
      <c r="A287" s="115" t="s">
        <v>8</v>
      </c>
      <c r="B287" s="34" t="s">
        <v>11</v>
      </c>
      <c r="C287" s="37" t="s">
        <v>150</v>
      </c>
      <c r="D287" s="38">
        <v>3.7</v>
      </c>
      <c r="E287" s="38">
        <v>4.04</v>
      </c>
      <c r="F287" s="38">
        <v>0.25</v>
      </c>
      <c r="G287" s="38">
        <v>56</v>
      </c>
      <c r="H287" s="38">
        <v>776</v>
      </c>
    </row>
    <row r="288" spans="1:8" ht="15.75">
      <c r="A288" s="115"/>
      <c r="B288" s="34" t="s">
        <v>56</v>
      </c>
      <c r="C288" s="37">
        <v>17</v>
      </c>
      <c r="D288" s="38">
        <v>3.94</v>
      </c>
      <c r="E288" s="38">
        <v>5.01</v>
      </c>
      <c r="F288" s="38">
        <v>0</v>
      </c>
      <c r="G288" s="38">
        <v>61.44</v>
      </c>
      <c r="H288" s="38">
        <v>982</v>
      </c>
    </row>
    <row r="289" spans="1:8" ht="39">
      <c r="A289" s="115"/>
      <c r="B289" s="34" t="s">
        <v>151</v>
      </c>
      <c r="C289" s="37" t="s">
        <v>154</v>
      </c>
      <c r="D289" s="38">
        <v>7.83</v>
      </c>
      <c r="E289" s="38">
        <v>8.19</v>
      </c>
      <c r="F289" s="38">
        <v>32.200000000000003</v>
      </c>
      <c r="G289" s="38">
        <v>233.9</v>
      </c>
      <c r="H289" s="38">
        <v>515</v>
      </c>
    </row>
    <row r="290" spans="1:8" ht="26.25">
      <c r="A290" s="115"/>
      <c r="B290" s="34" t="s">
        <v>153</v>
      </c>
      <c r="C290" s="37">
        <v>200</v>
      </c>
      <c r="D290" s="38">
        <v>1.81</v>
      </c>
      <c r="E290" s="38">
        <v>1.67</v>
      </c>
      <c r="F290" s="38">
        <v>13.22</v>
      </c>
      <c r="G290" s="38">
        <v>75</v>
      </c>
      <c r="H290" s="38">
        <v>986</v>
      </c>
    </row>
    <row r="291" spans="1:8" ht="15.75">
      <c r="A291" s="115"/>
      <c r="B291" s="34" t="s">
        <v>12</v>
      </c>
      <c r="C291" s="37">
        <v>39</v>
      </c>
      <c r="D291" s="38">
        <v>2.92</v>
      </c>
      <c r="E291" s="38">
        <v>0.39</v>
      </c>
      <c r="F291" s="38">
        <v>19.89</v>
      </c>
      <c r="G291" s="38">
        <v>97.5</v>
      </c>
      <c r="H291" s="38" t="s">
        <v>15</v>
      </c>
    </row>
    <row r="292" spans="1:8" ht="15.75">
      <c r="A292" s="115"/>
      <c r="B292" s="34" t="s">
        <v>88</v>
      </c>
      <c r="C292" s="37" t="s">
        <v>14</v>
      </c>
      <c r="D292" s="38">
        <v>5.8</v>
      </c>
      <c r="E292" s="38">
        <v>6.4</v>
      </c>
      <c r="F292" s="38">
        <v>9.4</v>
      </c>
      <c r="G292" s="38">
        <v>120</v>
      </c>
      <c r="H292" s="38" t="s">
        <v>15</v>
      </c>
    </row>
    <row r="293" spans="1:8" ht="15.75" customHeight="1">
      <c r="A293" s="136" t="s">
        <v>16</v>
      </c>
      <c r="B293" s="143"/>
      <c r="C293" s="76">
        <v>681</v>
      </c>
      <c r="D293" s="70">
        <v>26</v>
      </c>
      <c r="E293" s="70">
        <v>25.7</v>
      </c>
      <c r="F293" s="70">
        <v>74.959999999999994</v>
      </c>
      <c r="G293" s="70">
        <v>643.79999999999995</v>
      </c>
      <c r="H293" s="38"/>
    </row>
    <row r="294" spans="1:8" ht="15" customHeight="1">
      <c r="A294" s="127" t="s">
        <v>29</v>
      </c>
      <c r="B294" s="125"/>
      <c r="C294" s="125"/>
      <c r="D294" s="125"/>
      <c r="E294" s="125"/>
      <c r="F294" s="125"/>
      <c r="G294" s="125"/>
      <c r="H294" s="139"/>
    </row>
    <row r="295" spans="1:8" ht="18" customHeight="1">
      <c r="A295" s="115" t="s">
        <v>17</v>
      </c>
      <c r="B295" s="34" t="s">
        <v>27</v>
      </c>
      <c r="C295" s="91">
        <v>60</v>
      </c>
      <c r="D295" s="92">
        <v>0.42</v>
      </c>
      <c r="E295" s="92">
        <v>0.06</v>
      </c>
      <c r="F295" s="92">
        <v>1.1399999999999999</v>
      </c>
      <c r="G295" s="92">
        <v>6.6</v>
      </c>
      <c r="H295" s="92">
        <v>982</v>
      </c>
    </row>
    <row r="296" spans="1:8" ht="39.75" customHeight="1">
      <c r="A296" s="115"/>
      <c r="B296" s="34" t="s">
        <v>52</v>
      </c>
      <c r="C296" s="91" t="s">
        <v>30</v>
      </c>
      <c r="D296" s="92">
        <v>5.4</v>
      </c>
      <c r="E296" s="92">
        <v>5</v>
      </c>
      <c r="F296" s="92">
        <v>14.3</v>
      </c>
      <c r="G296" s="92">
        <v>125</v>
      </c>
      <c r="H296" s="92" t="s">
        <v>155</v>
      </c>
    </row>
    <row r="297" spans="1:8" ht="38.25" customHeight="1">
      <c r="A297" s="115"/>
      <c r="B297" s="34" t="s">
        <v>156</v>
      </c>
      <c r="C297" s="91">
        <v>90</v>
      </c>
      <c r="D297" s="92">
        <v>9.82</v>
      </c>
      <c r="E297" s="92">
        <v>16.18</v>
      </c>
      <c r="F297" s="92">
        <v>8.92</v>
      </c>
      <c r="G297" s="92">
        <v>220.6</v>
      </c>
      <c r="H297" s="92">
        <v>1029</v>
      </c>
    </row>
    <row r="298" spans="1:8" ht="29.25" customHeight="1">
      <c r="A298" s="115"/>
      <c r="B298" s="34" t="s">
        <v>134</v>
      </c>
      <c r="C298" s="91">
        <v>150</v>
      </c>
      <c r="D298" s="92">
        <v>3.5</v>
      </c>
      <c r="E298" s="92">
        <v>4.2</v>
      </c>
      <c r="F298" s="92">
        <v>35.6</v>
      </c>
      <c r="G298" s="92">
        <v>195</v>
      </c>
      <c r="H298" s="92">
        <v>297</v>
      </c>
    </row>
    <row r="299" spans="1:8" ht="15.75">
      <c r="A299" s="115"/>
      <c r="B299" s="34" t="s">
        <v>157</v>
      </c>
      <c r="C299" s="91" t="s">
        <v>34</v>
      </c>
      <c r="D299" s="92">
        <v>0.34200000000000003</v>
      </c>
      <c r="E299" s="92">
        <v>4.7E-2</v>
      </c>
      <c r="F299" s="92">
        <v>14.65</v>
      </c>
      <c r="G299" s="92">
        <v>60.4</v>
      </c>
      <c r="H299" s="92">
        <v>693</v>
      </c>
    </row>
    <row r="300" spans="1:8" ht="15" customHeight="1">
      <c r="A300" s="115"/>
      <c r="B300" s="34" t="s">
        <v>12</v>
      </c>
      <c r="C300" s="91">
        <v>36</v>
      </c>
      <c r="D300" s="92">
        <v>2.69</v>
      </c>
      <c r="E300" s="92">
        <v>0.36</v>
      </c>
      <c r="F300" s="92">
        <v>18.36</v>
      </c>
      <c r="G300" s="92">
        <v>90</v>
      </c>
      <c r="H300" s="93" t="s">
        <v>15</v>
      </c>
    </row>
    <row r="301" spans="1:8" ht="15.75">
      <c r="A301" s="115"/>
      <c r="B301" s="34" t="s">
        <v>18</v>
      </c>
      <c r="C301" s="91">
        <v>20</v>
      </c>
      <c r="D301" s="92">
        <v>1.98</v>
      </c>
      <c r="E301" s="92">
        <v>0.36</v>
      </c>
      <c r="F301" s="92">
        <v>11.88</v>
      </c>
      <c r="G301" s="92">
        <v>39</v>
      </c>
      <c r="H301" s="93" t="s">
        <v>15</v>
      </c>
    </row>
    <row r="302" spans="1:8" ht="15.75" customHeight="1">
      <c r="A302" s="136" t="s">
        <v>19</v>
      </c>
      <c r="B302" s="137"/>
      <c r="C302" s="94">
        <v>781</v>
      </c>
      <c r="D302" s="93">
        <v>24.152000000000001</v>
      </c>
      <c r="E302" s="93">
        <v>26.207000000000001</v>
      </c>
      <c r="F302" s="93">
        <v>104.85</v>
      </c>
      <c r="G302" s="93">
        <v>736.6</v>
      </c>
      <c r="H302" s="95"/>
    </row>
    <row r="303" spans="1:8" ht="15" customHeight="1">
      <c r="A303" s="127" t="s">
        <v>37</v>
      </c>
      <c r="B303" s="128"/>
      <c r="C303" s="128"/>
      <c r="D303" s="125"/>
      <c r="E303" s="125"/>
      <c r="F303" s="125"/>
      <c r="G303" s="125"/>
      <c r="H303" s="139"/>
    </row>
    <row r="304" spans="1:8" ht="15" customHeight="1">
      <c r="A304" s="131" t="s">
        <v>17</v>
      </c>
      <c r="B304" s="34" t="s">
        <v>27</v>
      </c>
      <c r="C304" s="37">
        <v>100</v>
      </c>
      <c r="D304" s="38">
        <v>0.7</v>
      </c>
      <c r="E304" s="38">
        <v>0.1</v>
      </c>
      <c r="F304" s="38">
        <v>1.9</v>
      </c>
      <c r="G304" s="38">
        <v>11</v>
      </c>
      <c r="H304" s="38">
        <v>982</v>
      </c>
    </row>
    <row r="305" spans="1:8" ht="43.5" customHeight="1">
      <c r="A305" s="132"/>
      <c r="B305" s="34" t="s">
        <v>52</v>
      </c>
      <c r="C305" s="37" t="s">
        <v>38</v>
      </c>
      <c r="D305" s="38">
        <v>6.4</v>
      </c>
      <c r="E305" s="38">
        <v>6</v>
      </c>
      <c r="F305" s="38">
        <v>17.899999999999999</v>
      </c>
      <c r="G305" s="38">
        <v>152</v>
      </c>
      <c r="H305" s="38" t="s">
        <v>155</v>
      </c>
    </row>
    <row r="306" spans="1:8" ht="55.5" customHeight="1">
      <c r="A306" s="132"/>
      <c r="B306" s="34" t="s">
        <v>158</v>
      </c>
      <c r="C306" s="37">
        <v>100</v>
      </c>
      <c r="D306" s="38">
        <v>9.8800000000000008</v>
      </c>
      <c r="E306" s="38">
        <v>16.510000000000002</v>
      </c>
      <c r="F306" s="38">
        <v>9.26</v>
      </c>
      <c r="G306" s="38">
        <v>225.1</v>
      </c>
      <c r="H306" s="38">
        <v>1029</v>
      </c>
    </row>
    <row r="307" spans="1:8" ht="28.5" customHeight="1">
      <c r="A307" s="132"/>
      <c r="B307" s="34" t="s">
        <v>134</v>
      </c>
      <c r="C307" s="37">
        <v>180</v>
      </c>
      <c r="D307" s="38">
        <v>4.3</v>
      </c>
      <c r="E307" s="38">
        <v>5.0999999999999996</v>
      </c>
      <c r="F307" s="38">
        <v>42.7</v>
      </c>
      <c r="G307" s="38">
        <v>234</v>
      </c>
      <c r="H307" s="38">
        <v>297</v>
      </c>
    </row>
    <row r="308" spans="1:8" ht="15" customHeight="1">
      <c r="A308" s="132"/>
      <c r="B308" s="34" t="s">
        <v>157</v>
      </c>
      <c r="C308" s="37" t="s">
        <v>34</v>
      </c>
      <c r="D308" s="38">
        <v>0.34200000000000003</v>
      </c>
      <c r="E308" s="38">
        <v>4.7E-2</v>
      </c>
      <c r="F308" s="38">
        <v>14.65</v>
      </c>
      <c r="G308" s="38">
        <v>60.4</v>
      </c>
      <c r="H308" s="38">
        <v>693</v>
      </c>
    </row>
    <row r="309" spans="1:8" ht="15" customHeight="1">
      <c r="A309" s="132"/>
      <c r="B309" s="34" t="s">
        <v>12</v>
      </c>
      <c r="C309" s="37">
        <v>30</v>
      </c>
      <c r="D309" s="38">
        <v>2.25</v>
      </c>
      <c r="E309" s="38">
        <v>0.3</v>
      </c>
      <c r="F309" s="38">
        <v>15.3</v>
      </c>
      <c r="G309" s="38">
        <v>75</v>
      </c>
      <c r="H309" s="70" t="s">
        <v>15</v>
      </c>
    </row>
    <row r="310" spans="1:8" ht="15" customHeight="1">
      <c r="A310" s="132"/>
      <c r="B310" s="34" t="s">
        <v>18</v>
      </c>
      <c r="C310" s="37">
        <v>20</v>
      </c>
      <c r="D310" s="38">
        <v>1.98</v>
      </c>
      <c r="E310" s="38">
        <v>0.36</v>
      </c>
      <c r="F310" s="38">
        <v>11.88</v>
      </c>
      <c r="G310" s="38">
        <v>39</v>
      </c>
      <c r="H310" s="70" t="s">
        <v>15</v>
      </c>
    </row>
    <row r="311" spans="1:8" ht="15" customHeight="1">
      <c r="A311" s="136" t="s">
        <v>19</v>
      </c>
      <c r="B311" s="138"/>
      <c r="C311" s="89">
        <v>905</v>
      </c>
      <c r="D311" s="83">
        <v>25.852</v>
      </c>
      <c r="E311" s="83">
        <v>28.417000000000002</v>
      </c>
      <c r="F311" s="83">
        <v>113.59</v>
      </c>
      <c r="G311" s="83">
        <v>796.5</v>
      </c>
      <c r="H311" s="51"/>
    </row>
    <row r="312" spans="1:8" ht="18" customHeight="1">
      <c r="A312" s="131" t="s">
        <v>21</v>
      </c>
      <c r="B312" s="34" t="s">
        <v>159</v>
      </c>
      <c r="C312" s="37">
        <v>110</v>
      </c>
      <c r="D312" s="38">
        <v>4.95</v>
      </c>
      <c r="E312" s="38">
        <v>23.1</v>
      </c>
      <c r="F312" s="38">
        <v>59.4</v>
      </c>
      <c r="G312" s="38">
        <v>462</v>
      </c>
      <c r="H312" s="70"/>
    </row>
    <row r="313" spans="1:8" ht="20.25" customHeight="1">
      <c r="A313" s="132"/>
      <c r="B313" s="34" t="s">
        <v>160</v>
      </c>
      <c r="C313" s="37">
        <v>200</v>
      </c>
      <c r="D313" s="38">
        <v>1.55</v>
      </c>
      <c r="E313" s="38">
        <v>1.45</v>
      </c>
      <c r="F313" s="38">
        <v>2.17</v>
      </c>
      <c r="G313" s="38">
        <v>29</v>
      </c>
      <c r="H313" s="38">
        <v>603</v>
      </c>
    </row>
    <row r="314" spans="1:8" ht="15.75">
      <c r="A314" s="55" t="s">
        <v>22</v>
      </c>
      <c r="B314" s="96"/>
      <c r="C314" s="76">
        <v>310</v>
      </c>
      <c r="D314" s="70">
        <v>6.5</v>
      </c>
      <c r="E314" s="70">
        <v>24.55</v>
      </c>
      <c r="F314" s="70">
        <v>61.57</v>
      </c>
      <c r="G314" s="70">
        <v>491</v>
      </c>
      <c r="H314" s="97"/>
    </row>
    <row r="315" spans="1:8" ht="15.75">
      <c r="A315" s="63" t="s">
        <v>63</v>
      </c>
      <c r="B315" s="68"/>
      <c r="C315" s="57"/>
      <c r="D315" s="58">
        <f>D314+D302+D285</f>
        <v>53.962000000000003</v>
      </c>
      <c r="E315" s="58">
        <f>E314+E302+E285</f>
        <v>73.887</v>
      </c>
      <c r="F315" s="58">
        <f>F314+F302+F285</f>
        <v>241.45</v>
      </c>
      <c r="G315" s="58">
        <f>G314+G302+G285</f>
        <v>1838</v>
      </c>
      <c r="H315" s="98"/>
    </row>
    <row r="316" spans="1:8" ht="21.75" customHeight="1">
      <c r="A316" s="20" t="s">
        <v>64</v>
      </c>
      <c r="B316" s="64"/>
      <c r="C316" s="17"/>
      <c r="D316" s="21">
        <f>D314+D311+D293</f>
        <v>58.352000000000004</v>
      </c>
      <c r="E316" s="21">
        <f>E314+E311+E293</f>
        <v>78.667000000000002</v>
      </c>
      <c r="F316" s="21">
        <f>F314+F311+F293</f>
        <v>250.12</v>
      </c>
      <c r="G316" s="21">
        <f>G314+G311+G293</f>
        <v>1931.3</v>
      </c>
      <c r="H316" s="22"/>
    </row>
    <row r="317" spans="1:8" ht="15.75">
      <c r="A317" s="65" t="s">
        <v>161</v>
      </c>
      <c r="B317" s="31"/>
      <c r="C317" s="66"/>
      <c r="D317" s="66"/>
      <c r="E317" s="66"/>
      <c r="F317" s="66"/>
      <c r="G317" s="66"/>
      <c r="H317" s="67"/>
    </row>
    <row r="318" spans="1:8" ht="15" customHeight="1">
      <c r="A318" s="127" t="s">
        <v>29</v>
      </c>
      <c r="B318" s="128"/>
      <c r="C318" s="128"/>
      <c r="D318" s="128"/>
      <c r="E318" s="128"/>
      <c r="F318" s="128"/>
      <c r="G318" s="128"/>
      <c r="H318" s="129"/>
    </row>
    <row r="319" spans="1:8" ht="44.25" customHeight="1">
      <c r="A319" s="131" t="s">
        <v>8</v>
      </c>
      <c r="B319" s="34" t="s">
        <v>162</v>
      </c>
      <c r="C319" s="38">
        <v>65</v>
      </c>
      <c r="D319" s="38">
        <v>8.9499999999999993</v>
      </c>
      <c r="E319" s="38">
        <v>12.4</v>
      </c>
      <c r="F319" s="38">
        <v>7.06</v>
      </c>
      <c r="G319" s="38">
        <v>175.7</v>
      </c>
      <c r="H319" s="38">
        <v>656</v>
      </c>
    </row>
    <row r="320" spans="1:8" ht="30" customHeight="1">
      <c r="A320" s="132"/>
      <c r="B320" s="34" t="s">
        <v>101</v>
      </c>
      <c r="C320" s="38">
        <v>150</v>
      </c>
      <c r="D320" s="38">
        <v>5.3</v>
      </c>
      <c r="E320" s="38">
        <v>3.93</v>
      </c>
      <c r="F320" s="38">
        <v>32.729999999999997</v>
      </c>
      <c r="G320" s="38">
        <v>187.5</v>
      </c>
      <c r="H320" s="38">
        <v>307</v>
      </c>
    </row>
    <row r="321" spans="1:19" ht="30" customHeight="1">
      <c r="A321" s="132"/>
      <c r="B321" s="34" t="s">
        <v>163</v>
      </c>
      <c r="C321" s="38">
        <v>200</v>
      </c>
      <c r="D321" s="38">
        <v>0.26</v>
      </c>
      <c r="E321" s="38">
        <v>1.18</v>
      </c>
      <c r="F321" s="38">
        <v>19.82</v>
      </c>
      <c r="G321" s="38">
        <v>91</v>
      </c>
      <c r="H321" s="38">
        <v>904</v>
      </c>
    </row>
    <row r="322" spans="1:19" ht="16.5" customHeight="1">
      <c r="A322" s="132"/>
      <c r="B322" s="34" t="s">
        <v>12</v>
      </c>
      <c r="C322" s="38">
        <v>27</v>
      </c>
      <c r="D322" s="38">
        <v>2.02</v>
      </c>
      <c r="E322" s="38">
        <v>0.27</v>
      </c>
      <c r="F322" s="38">
        <v>13.77</v>
      </c>
      <c r="G322" s="38">
        <v>67.5</v>
      </c>
      <c r="H322" s="42" t="s">
        <v>15</v>
      </c>
    </row>
    <row r="323" spans="1:19" ht="14.25" customHeight="1">
      <c r="A323" s="132"/>
      <c r="B323" s="34" t="s">
        <v>185</v>
      </c>
      <c r="C323" s="43" t="s">
        <v>14</v>
      </c>
      <c r="D323" s="43">
        <v>0</v>
      </c>
      <c r="E323" s="43">
        <v>0</v>
      </c>
      <c r="F323" s="43">
        <v>24</v>
      </c>
      <c r="G323" s="43">
        <v>91</v>
      </c>
      <c r="H323" s="43" t="s">
        <v>15</v>
      </c>
    </row>
    <row r="324" spans="1:19" ht="15" customHeight="1">
      <c r="A324" s="136" t="s">
        <v>16</v>
      </c>
      <c r="B324" s="137"/>
      <c r="C324" s="70">
        <v>662</v>
      </c>
      <c r="D324" s="70">
        <v>16.53</v>
      </c>
      <c r="E324" s="70">
        <v>17.78</v>
      </c>
      <c r="F324" s="70">
        <v>97.38</v>
      </c>
      <c r="G324" s="70">
        <v>612.70000000000005</v>
      </c>
      <c r="H324" s="48"/>
    </row>
    <row r="325" spans="1:19" ht="17.25" customHeight="1">
      <c r="A325" s="127" t="s">
        <v>37</v>
      </c>
      <c r="B325" s="128"/>
      <c r="C325" s="128"/>
      <c r="D325" s="128"/>
      <c r="E325" s="128"/>
      <c r="F325" s="128"/>
      <c r="G325" s="128"/>
      <c r="H325" s="129"/>
    </row>
    <row r="326" spans="1:19" ht="39">
      <c r="A326" s="115" t="s">
        <v>8</v>
      </c>
      <c r="B326" s="34" t="s">
        <v>162</v>
      </c>
      <c r="C326" s="101">
        <v>80</v>
      </c>
      <c r="D326" s="38">
        <v>11.02</v>
      </c>
      <c r="E326" s="38">
        <v>15.27</v>
      </c>
      <c r="F326" s="38">
        <v>8.69</v>
      </c>
      <c r="G326" s="38">
        <v>216.3</v>
      </c>
      <c r="H326" s="38">
        <v>656</v>
      </c>
    </row>
    <row r="327" spans="1:19" ht="27.75" customHeight="1">
      <c r="A327" s="115"/>
      <c r="B327" s="34" t="s">
        <v>101</v>
      </c>
      <c r="C327" s="101">
        <v>180</v>
      </c>
      <c r="D327" s="38">
        <v>6.36</v>
      </c>
      <c r="E327" s="38">
        <v>4.71</v>
      </c>
      <c r="F327" s="38">
        <v>39.200000000000003</v>
      </c>
      <c r="G327" s="38">
        <v>225.05</v>
      </c>
      <c r="H327" s="38">
        <v>307</v>
      </c>
    </row>
    <row r="328" spans="1:19" ht="28.5" customHeight="1">
      <c r="A328" s="115"/>
      <c r="B328" s="34" t="s">
        <v>163</v>
      </c>
      <c r="C328" s="101">
        <v>200</v>
      </c>
      <c r="D328" s="38">
        <v>0.26</v>
      </c>
      <c r="E328" s="38">
        <v>1.18</v>
      </c>
      <c r="F328" s="38">
        <v>19.82</v>
      </c>
      <c r="G328" s="38">
        <v>91</v>
      </c>
      <c r="H328" s="38">
        <v>904</v>
      </c>
    </row>
    <row r="329" spans="1:19" ht="19.5" customHeight="1">
      <c r="A329" s="115"/>
      <c r="B329" s="34" t="s">
        <v>12</v>
      </c>
      <c r="C329" s="101">
        <v>45</v>
      </c>
      <c r="D329" s="38">
        <v>3.37</v>
      </c>
      <c r="E329" s="38">
        <v>0.45</v>
      </c>
      <c r="F329" s="38">
        <v>22.95</v>
      </c>
      <c r="G329" s="38">
        <v>112.5</v>
      </c>
      <c r="H329" s="42" t="s">
        <v>15</v>
      </c>
    </row>
    <row r="330" spans="1:19" ht="20.25" customHeight="1">
      <c r="A330" s="115"/>
      <c r="B330" s="34" t="s">
        <v>185</v>
      </c>
      <c r="C330" s="101" t="s">
        <v>14</v>
      </c>
      <c r="D330" s="43">
        <v>0</v>
      </c>
      <c r="E330" s="43">
        <v>0</v>
      </c>
      <c r="F330" s="43">
        <v>24</v>
      </c>
      <c r="G330" s="43">
        <v>91</v>
      </c>
      <c r="H330" s="43" t="s">
        <v>15</v>
      </c>
    </row>
    <row r="331" spans="1:19" ht="19.5" customHeight="1">
      <c r="A331" s="136" t="s">
        <v>16</v>
      </c>
      <c r="B331" s="137"/>
      <c r="C331" s="102">
        <v>705</v>
      </c>
      <c r="D331" s="70">
        <v>21.01</v>
      </c>
      <c r="E331" s="70">
        <v>21.61</v>
      </c>
      <c r="F331" s="70">
        <v>114.66</v>
      </c>
      <c r="G331" s="70">
        <v>735.85</v>
      </c>
      <c r="H331" s="48"/>
    </row>
    <row r="332" spans="1:19" ht="15.75" customHeight="1">
      <c r="A332" s="127" t="s">
        <v>29</v>
      </c>
      <c r="B332" s="128"/>
      <c r="C332" s="128"/>
      <c r="D332" s="128"/>
      <c r="E332" s="128"/>
      <c r="F332" s="128"/>
      <c r="G332" s="128"/>
      <c r="H332" s="129"/>
    </row>
    <row r="333" spans="1:19" ht="39">
      <c r="A333" s="131" t="s">
        <v>17</v>
      </c>
      <c r="B333" s="34" t="s">
        <v>164</v>
      </c>
      <c r="C333" s="37" t="s">
        <v>30</v>
      </c>
      <c r="D333" s="38">
        <v>2.8</v>
      </c>
      <c r="E333" s="38">
        <v>5</v>
      </c>
      <c r="F333" s="38">
        <v>6.6</v>
      </c>
      <c r="G333" s="38">
        <v>83</v>
      </c>
      <c r="H333" s="38" t="s">
        <v>165</v>
      </c>
    </row>
    <row r="334" spans="1:19" ht="25.5" customHeight="1">
      <c r="A334" s="132"/>
      <c r="B334" s="34" t="s">
        <v>166</v>
      </c>
      <c r="C334" s="37">
        <v>90</v>
      </c>
      <c r="D334" s="38">
        <v>8.9</v>
      </c>
      <c r="E334" s="38">
        <v>10.199999999999999</v>
      </c>
      <c r="F334" s="38">
        <v>3.6</v>
      </c>
      <c r="G334" s="38">
        <v>142.5</v>
      </c>
      <c r="H334" s="38">
        <v>550</v>
      </c>
    </row>
    <row r="335" spans="1:19" ht="31.5" customHeight="1">
      <c r="A335" s="132"/>
      <c r="B335" s="34" t="s">
        <v>167</v>
      </c>
      <c r="C335" s="37">
        <v>150</v>
      </c>
      <c r="D335" s="38">
        <v>8.1999999999999993</v>
      </c>
      <c r="E335" s="38">
        <v>5.3</v>
      </c>
      <c r="F335" s="38">
        <v>35.9</v>
      </c>
      <c r="G335" s="38">
        <v>224</v>
      </c>
      <c r="H335" s="38">
        <v>632</v>
      </c>
      <c r="K335" s="8"/>
      <c r="L335" s="8"/>
      <c r="M335" s="8"/>
      <c r="N335" s="8"/>
      <c r="O335" s="8"/>
      <c r="P335" s="8"/>
      <c r="Q335" s="8"/>
      <c r="R335" s="8"/>
      <c r="S335" s="8"/>
    </row>
    <row r="336" spans="1:19" ht="28.5" customHeight="1">
      <c r="A336" s="132"/>
      <c r="B336" s="34" t="s">
        <v>168</v>
      </c>
      <c r="C336" s="37">
        <v>180</v>
      </c>
      <c r="D336" s="38">
        <v>0.34</v>
      </c>
      <c r="E336" s="38">
        <v>0.12</v>
      </c>
      <c r="F336" s="38">
        <v>16.38</v>
      </c>
      <c r="G336" s="38">
        <v>68.05</v>
      </c>
      <c r="H336" s="38">
        <v>591</v>
      </c>
      <c r="K336" s="8"/>
      <c r="L336" s="126"/>
      <c r="M336" s="23"/>
      <c r="N336" s="24"/>
      <c r="O336" s="24"/>
      <c r="P336" s="24"/>
      <c r="Q336" s="24"/>
      <c r="R336" s="24"/>
      <c r="S336" s="25"/>
    </row>
    <row r="337" spans="1:19" ht="17.25" customHeight="1">
      <c r="A337" s="132"/>
      <c r="B337" s="34" t="s">
        <v>12</v>
      </c>
      <c r="C337" s="37">
        <v>30</v>
      </c>
      <c r="D337" s="38">
        <v>2.25</v>
      </c>
      <c r="E337" s="38">
        <v>0.3</v>
      </c>
      <c r="F337" s="38">
        <v>15.3</v>
      </c>
      <c r="G337" s="38">
        <v>75</v>
      </c>
      <c r="H337" s="70" t="s">
        <v>15</v>
      </c>
      <c r="K337" s="8"/>
      <c r="L337" s="126"/>
      <c r="M337" s="23"/>
      <c r="N337" s="24"/>
      <c r="O337" s="24"/>
      <c r="P337" s="24"/>
      <c r="Q337" s="24"/>
      <c r="R337" s="25"/>
      <c r="S337" s="25"/>
    </row>
    <row r="338" spans="1:19" ht="15" customHeight="1">
      <c r="A338" s="132"/>
      <c r="B338" s="34" t="s">
        <v>18</v>
      </c>
      <c r="C338" s="37">
        <v>20</v>
      </c>
      <c r="D338" s="38">
        <v>1.98</v>
      </c>
      <c r="E338" s="38">
        <v>0.36</v>
      </c>
      <c r="F338" s="38">
        <v>11.88</v>
      </c>
      <c r="G338" s="38">
        <v>39</v>
      </c>
      <c r="H338" s="70" t="s">
        <v>15</v>
      </c>
      <c r="K338" s="8"/>
      <c r="L338" s="126"/>
      <c r="M338" s="23"/>
      <c r="N338" s="24"/>
      <c r="O338" s="24"/>
      <c r="P338" s="24"/>
      <c r="Q338" s="24"/>
      <c r="R338" s="24"/>
      <c r="S338" s="25"/>
    </row>
    <row r="339" spans="1:19" ht="15" customHeight="1">
      <c r="A339" s="132"/>
      <c r="B339" s="34" t="s">
        <v>88</v>
      </c>
      <c r="C339" s="37" t="s">
        <v>14</v>
      </c>
      <c r="D339" s="38">
        <v>5.8</v>
      </c>
      <c r="E339" s="38">
        <v>6.4</v>
      </c>
      <c r="F339" s="38">
        <v>9.4</v>
      </c>
      <c r="G339" s="38">
        <v>120</v>
      </c>
      <c r="H339" s="38" t="s">
        <v>15</v>
      </c>
      <c r="K339" s="8"/>
      <c r="L339" s="126"/>
      <c r="M339" s="23"/>
      <c r="N339" s="24"/>
      <c r="O339" s="24"/>
      <c r="P339" s="24"/>
      <c r="Q339" s="24"/>
      <c r="R339" s="24"/>
      <c r="S339" s="24"/>
    </row>
    <row r="340" spans="1:19" ht="15" customHeight="1">
      <c r="A340" s="136" t="s">
        <v>19</v>
      </c>
      <c r="B340" s="137"/>
      <c r="C340" s="76">
        <v>875</v>
      </c>
      <c r="D340" s="70">
        <v>30.27</v>
      </c>
      <c r="E340" s="70">
        <v>27.68</v>
      </c>
      <c r="F340" s="70">
        <v>99.06</v>
      </c>
      <c r="G340" s="70">
        <v>751.55</v>
      </c>
      <c r="H340" s="47"/>
      <c r="K340" s="8"/>
      <c r="L340" s="126"/>
      <c r="M340" s="23"/>
      <c r="N340" s="24"/>
      <c r="O340" s="24"/>
      <c r="P340" s="24"/>
      <c r="Q340" s="24"/>
      <c r="R340" s="24"/>
      <c r="S340" s="24"/>
    </row>
    <row r="341" spans="1:19" ht="15.75" customHeight="1">
      <c r="A341" s="127" t="s">
        <v>37</v>
      </c>
      <c r="B341" s="128"/>
      <c r="C341" s="128"/>
      <c r="D341" s="128"/>
      <c r="E341" s="128"/>
      <c r="F341" s="128"/>
      <c r="G341" s="128"/>
      <c r="H341" s="129"/>
      <c r="K341" s="8"/>
      <c r="L341" s="126"/>
      <c r="M341" s="23"/>
      <c r="N341" s="24"/>
      <c r="O341" s="24"/>
      <c r="P341" s="24"/>
      <c r="Q341" s="24"/>
      <c r="R341" s="24"/>
      <c r="S341" s="24"/>
    </row>
    <row r="342" spans="1:19" ht="39">
      <c r="A342" s="115" t="s">
        <v>17</v>
      </c>
      <c r="B342" s="34" t="s">
        <v>164</v>
      </c>
      <c r="C342" s="37" t="s">
        <v>38</v>
      </c>
      <c r="D342" s="38">
        <v>3.1</v>
      </c>
      <c r="E342" s="38">
        <v>6</v>
      </c>
      <c r="F342" s="38">
        <v>8.1999999999999993</v>
      </c>
      <c r="G342" s="38">
        <v>99.9</v>
      </c>
      <c r="H342" s="38" t="s">
        <v>165</v>
      </c>
      <c r="K342" s="8"/>
      <c r="L342" s="124"/>
      <c r="M342" s="124"/>
      <c r="N342" s="26"/>
      <c r="O342" s="26"/>
      <c r="P342" s="26"/>
      <c r="Q342" s="26"/>
      <c r="R342" s="26"/>
      <c r="S342" s="27"/>
    </row>
    <row r="343" spans="1:19" ht="30" customHeight="1">
      <c r="A343" s="115"/>
      <c r="B343" s="34" t="s">
        <v>169</v>
      </c>
      <c r="C343" s="37">
        <v>100</v>
      </c>
      <c r="D343" s="38">
        <v>10.36</v>
      </c>
      <c r="E343" s="38">
        <v>11.69</v>
      </c>
      <c r="F343" s="38">
        <v>3.91</v>
      </c>
      <c r="G343" s="38">
        <v>162.30000000000001</v>
      </c>
      <c r="H343" s="38">
        <v>550</v>
      </c>
      <c r="K343" s="8"/>
      <c r="L343" s="125"/>
      <c r="M343" s="125"/>
      <c r="N343" s="125"/>
      <c r="O343" s="125"/>
      <c r="P343" s="125"/>
      <c r="Q343" s="125"/>
      <c r="R343" s="125"/>
      <c r="S343" s="125"/>
    </row>
    <row r="344" spans="1:19" ht="26.25">
      <c r="A344" s="115"/>
      <c r="B344" s="34" t="s">
        <v>167</v>
      </c>
      <c r="C344" s="37">
        <v>180</v>
      </c>
      <c r="D344" s="38">
        <v>9.8000000000000007</v>
      </c>
      <c r="E344" s="38">
        <v>6.4</v>
      </c>
      <c r="F344" s="38">
        <v>43</v>
      </c>
      <c r="G344" s="38">
        <v>269</v>
      </c>
      <c r="H344" s="38">
        <v>632</v>
      </c>
      <c r="K344" s="8"/>
      <c r="L344" s="126"/>
      <c r="M344" s="23"/>
      <c r="N344" s="24"/>
      <c r="O344" s="28"/>
      <c r="P344" s="28"/>
      <c r="Q344" s="28"/>
      <c r="R344" s="24"/>
      <c r="S344" s="25"/>
    </row>
    <row r="345" spans="1:19" ht="26.25">
      <c r="A345" s="115"/>
      <c r="B345" s="34" t="s">
        <v>168</v>
      </c>
      <c r="C345" s="37">
        <v>180</v>
      </c>
      <c r="D345" s="38">
        <v>0.34</v>
      </c>
      <c r="E345" s="38">
        <v>0.12</v>
      </c>
      <c r="F345" s="38">
        <v>16.38</v>
      </c>
      <c r="G345" s="38">
        <v>68.05</v>
      </c>
      <c r="H345" s="38">
        <v>667</v>
      </c>
      <c r="K345" s="8"/>
      <c r="L345" s="126"/>
      <c r="M345" s="23"/>
      <c r="N345" s="24"/>
      <c r="O345" s="24"/>
      <c r="P345" s="24"/>
      <c r="Q345" s="24"/>
      <c r="R345" s="24"/>
      <c r="S345" s="25"/>
    </row>
    <row r="346" spans="1:19" ht="15.75">
      <c r="A346" s="115"/>
      <c r="B346" s="34" t="s">
        <v>12</v>
      </c>
      <c r="C346" s="37">
        <v>30</v>
      </c>
      <c r="D346" s="38">
        <v>2.25</v>
      </c>
      <c r="E346" s="38">
        <v>0.3</v>
      </c>
      <c r="F346" s="38">
        <v>15.3</v>
      </c>
      <c r="G346" s="38">
        <v>75</v>
      </c>
      <c r="H346" s="70" t="s">
        <v>15</v>
      </c>
      <c r="K346" s="8"/>
      <c r="L346" s="126"/>
      <c r="M346" s="23"/>
      <c r="N346" s="24"/>
      <c r="O346" s="24"/>
      <c r="P346" s="24"/>
      <c r="Q346" s="24"/>
      <c r="R346" s="24"/>
      <c r="S346" s="25"/>
    </row>
    <row r="347" spans="1:19" ht="15.75">
      <c r="A347" s="115"/>
      <c r="B347" s="34" t="s">
        <v>18</v>
      </c>
      <c r="C347" s="37">
        <v>20</v>
      </c>
      <c r="D347" s="38">
        <v>1.98</v>
      </c>
      <c r="E347" s="38">
        <v>0.36</v>
      </c>
      <c r="F347" s="38">
        <v>11.88</v>
      </c>
      <c r="G347" s="38">
        <v>39</v>
      </c>
      <c r="H347" s="70" t="s">
        <v>15</v>
      </c>
      <c r="K347" s="8"/>
      <c r="L347" s="126"/>
      <c r="M347" s="23"/>
      <c r="N347" s="24"/>
      <c r="O347" s="24"/>
      <c r="P347" s="24"/>
      <c r="Q347" s="24"/>
      <c r="R347" s="24"/>
      <c r="S347" s="25"/>
    </row>
    <row r="348" spans="1:19" ht="15.75">
      <c r="A348" s="115"/>
      <c r="B348" s="34" t="s">
        <v>88</v>
      </c>
      <c r="C348" s="37" t="s">
        <v>14</v>
      </c>
      <c r="D348" s="38">
        <v>5.8</v>
      </c>
      <c r="E348" s="38">
        <v>6.4</v>
      </c>
      <c r="F348" s="38">
        <v>9.4</v>
      </c>
      <c r="G348" s="38">
        <v>120</v>
      </c>
      <c r="H348" s="38" t="s">
        <v>15</v>
      </c>
      <c r="K348" s="8"/>
      <c r="L348" s="126"/>
      <c r="M348" s="23"/>
      <c r="N348" s="24"/>
      <c r="O348" s="24"/>
      <c r="P348" s="24"/>
      <c r="Q348" s="24"/>
      <c r="R348" s="24"/>
      <c r="S348" s="24"/>
    </row>
    <row r="349" spans="1:19" ht="15.75" customHeight="1">
      <c r="A349" s="136" t="s">
        <v>19</v>
      </c>
      <c r="B349" s="138"/>
      <c r="C349" s="89">
        <v>965</v>
      </c>
      <c r="D349" s="83">
        <v>33.630000000000003</v>
      </c>
      <c r="E349" s="83">
        <v>31.27</v>
      </c>
      <c r="F349" s="83">
        <v>108.07</v>
      </c>
      <c r="G349" s="83">
        <v>833.25</v>
      </c>
      <c r="H349" s="51"/>
      <c r="K349" s="8"/>
      <c r="L349" s="126"/>
      <c r="M349" s="23"/>
      <c r="N349" s="24"/>
      <c r="O349" s="24"/>
      <c r="P349" s="24"/>
      <c r="Q349" s="24"/>
      <c r="R349" s="24"/>
      <c r="S349" s="24"/>
    </row>
    <row r="350" spans="1:19" ht="30" customHeight="1">
      <c r="A350" s="115" t="s">
        <v>21</v>
      </c>
      <c r="B350" s="34" t="s">
        <v>170</v>
      </c>
      <c r="C350" s="38">
        <v>80</v>
      </c>
      <c r="D350" s="38">
        <v>4.57</v>
      </c>
      <c r="E350" s="38">
        <v>11.61</v>
      </c>
      <c r="F350" s="38">
        <v>46.9</v>
      </c>
      <c r="G350" s="38">
        <v>310</v>
      </c>
      <c r="H350" s="38">
        <v>525</v>
      </c>
      <c r="K350" s="8"/>
      <c r="L350" s="126"/>
      <c r="M350" s="23"/>
      <c r="N350" s="24"/>
      <c r="O350" s="24"/>
      <c r="P350" s="24"/>
      <c r="Q350" s="24"/>
      <c r="R350" s="24"/>
      <c r="S350" s="24"/>
    </row>
    <row r="351" spans="1:19" ht="15.75">
      <c r="A351" s="115"/>
      <c r="B351" s="34" t="s">
        <v>171</v>
      </c>
      <c r="C351" s="38">
        <v>200</v>
      </c>
      <c r="D351" s="38">
        <v>0.14000000000000001</v>
      </c>
      <c r="E351" s="38">
        <v>0.04</v>
      </c>
      <c r="F351" s="38">
        <v>0.03</v>
      </c>
      <c r="G351" s="38">
        <v>1.33</v>
      </c>
      <c r="H351" s="38">
        <v>1009</v>
      </c>
      <c r="K351" s="8"/>
      <c r="L351" s="124"/>
      <c r="M351" s="124"/>
      <c r="N351" s="26"/>
      <c r="O351" s="26"/>
      <c r="P351" s="26"/>
      <c r="Q351" s="26"/>
      <c r="R351" s="26"/>
      <c r="S351" s="29"/>
    </row>
    <row r="352" spans="1:19" ht="15.75">
      <c r="A352" s="55" t="s">
        <v>22</v>
      </c>
      <c r="B352" s="69"/>
      <c r="C352" s="70">
        <v>280</v>
      </c>
      <c r="D352" s="70">
        <v>4.71</v>
      </c>
      <c r="E352" s="70">
        <v>11.65</v>
      </c>
      <c r="F352" s="70">
        <v>46.93</v>
      </c>
      <c r="G352" s="70">
        <v>311.33</v>
      </c>
      <c r="H352" s="48"/>
      <c r="K352" s="8"/>
      <c r="L352" s="8"/>
      <c r="M352" s="8"/>
      <c r="N352" s="8"/>
      <c r="O352" s="8"/>
      <c r="P352" s="8"/>
      <c r="Q352" s="8"/>
      <c r="R352" s="8"/>
      <c r="S352" s="8"/>
    </row>
    <row r="353" spans="1:8" ht="15.75">
      <c r="A353" s="63" t="s">
        <v>65</v>
      </c>
      <c r="B353" s="64"/>
      <c r="C353" s="17"/>
      <c r="D353" s="18">
        <f>D352+D340+D324</f>
        <v>51.51</v>
      </c>
      <c r="E353" s="18">
        <f>E352+E340+E324</f>
        <v>57.11</v>
      </c>
      <c r="F353" s="18">
        <f>F352+F340+F324</f>
        <v>243.37</v>
      </c>
      <c r="G353" s="18">
        <f>G352+G340+G324</f>
        <v>1675.58</v>
      </c>
      <c r="H353" s="30"/>
    </row>
    <row r="354" spans="1:8" ht="18" customHeight="1">
      <c r="A354" s="20" t="s">
        <v>66</v>
      </c>
      <c r="B354" s="64"/>
      <c r="C354" s="17"/>
      <c r="D354" s="21">
        <f>D352+D349+D331</f>
        <v>59.350000000000009</v>
      </c>
      <c r="E354" s="21">
        <f>E352+E349+E331</f>
        <v>64.53</v>
      </c>
      <c r="F354" s="21">
        <f>F352+F349+F331</f>
        <v>269.65999999999997</v>
      </c>
      <c r="G354" s="21">
        <f>G352+G349+G331</f>
        <v>1880.4299999999998</v>
      </c>
      <c r="H354" s="22"/>
    </row>
    <row r="355" spans="1:8" ht="15.75">
      <c r="A355" s="15" t="s">
        <v>172</v>
      </c>
      <c r="B355" s="31"/>
      <c r="C355" s="15"/>
      <c r="D355" s="15"/>
      <c r="E355" s="15"/>
      <c r="F355" s="15"/>
      <c r="G355" s="15"/>
      <c r="H355" s="15"/>
    </row>
    <row r="356" spans="1:8" ht="15.75">
      <c r="A356" s="127" t="s">
        <v>29</v>
      </c>
      <c r="B356" s="128"/>
      <c r="C356" s="128"/>
      <c r="D356" s="128"/>
      <c r="E356" s="128"/>
      <c r="F356" s="128"/>
      <c r="G356" s="128"/>
      <c r="H356" s="129"/>
    </row>
    <row r="357" spans="1:8" ht="15.75">
      <c r="A357" s="115" t="s">
        <v>8</v>
      </c>
      <c r="B357" s="34" t="s">
        <v>173</v>
      </c>
      <c r="C357" s="37" t="s">
        <v>174</v>
      </c>
      <c r="D357" s="38">
        <v>6.3</v>
      </c>
      <c r="E357" s="38">
        <v>5.53</v>
      </c>
      <c r="F357" s="38">
        <v>13.77</v>
      </c>
      <c r="G357" s="38">
        <v>135.5</v>
      </c>
      <c r="H357" s="38">
        <v>868</v>
      </c>
    </row>
    <row r="358" spans="1:8" ht="28.5" customHeight="1">
      <c r="A358" s="115"/>
      <c r="B358" s="34" t="s">
        <v>175</v>
      </c>
      <c r="C358" s="37" t="s">
        <v>176</v>
      </c>
      <c r="D358" s="38">
        <v>5.37</v>
      </c>
      <c r="E358" s="38">
        <v>9.31</v>
      </c>
      <c r="F358" s="38">
        <v>27.02</v>
      </c>
      <c r="G358" s="38">
        <v>213.3</v>
      </c>
      <c r="H358" s="38">
        <v>899</v>
      </c>
    </row>
    <row r="359" spans="1:8" ht="26.25">
      <c r="A359" s="115"/>
      <c r="B359" s="34" t="s">
        <v>177</v>
      </c>
      <c r="C359" s="37">
        <v>100</v>
      </c>
      <c r="D359" s="38">
        <v>13.84</v>
      </c>
      <c r="E359" s="38">
        <v>12.87</v>
      </c>
      <c r="F359" s="38">
        <v>39.9</v>
      </c>
      <c r="G359" s="38">
        <v>331</v>
      </c>
      <c r="H359" s="38">
        <v>397</v>
      </c>
    </row>
    <row r="360" spans="1:8" ht="15.75">
      <c r="A360" s="115"/>
      <c r="B360" s="34" t="s">
        <v>24</v>
      </c>
      <c r="C360" s="37">
        <v>200</v>
      </c>
      <c r="D360" s="38">
        <v>0.05</v>
      </c>
      <c r="E360" s="38">
        <v>0.02</v>
      </c>
      <c r="F360" s="38">
        <v>9.1</v>
      </c>
      <c r="G360" s="38">
        <v>37</v>
      </c>
      <c r="H360" s="38">
        <v>663</v>
      </c>
    </row>
    <row r="361" spans="1:8" ht="15.75">
      <c r="A361" s="136" t="s">
        <v>16</v>
      </c>
      <c r="B361" s="137"/>
      <c r="C361" s="76">
        <v>536</v>
      </c>
      <c r="D361" s="70">
        <v>25.56</v>
      </c>
      <c r="E361" s="70">
        <v>27.73</v>
      </c>
      <c r="F361" s="70">
        <v>89.79</v>
      </c>
      <c r="G361" s="70">
        <v>716.8</v>
      </c>
      <c r="H361" s="97"/>
    </row>
    <row r="362" spans="1:8" ht="17.25" customHeight="1">
      <c r="A362" s="127" t="s">
        <v>37</v>
      </c>
      <c r="B362" s="128"/>
      <c r="C362" s="128"/>
      <c r="D362" s="128"/>
      <c r="E362" s="128"/>
      <c r="F362" s="128"/>
      <c r="G362" s="128"/>
      <c r="H362" s="129"/>
    </row>
    <row r="363" spans="1:8" ht="15.75" customHeight="1">
      <c r="A363" s="115" t="s">
        <v>8</v>
      </c>
      <c r="B363" s="34" t="s">
        <v>173</v>
      </c>
      <c r="C363" s="37" t="s">
        <v>178</v>
      </c>
      <c r="D363" s="38">
        <v>6.15</v>
      </c>
      <c r="E363" s="38">
        <v>5.5</v>
      </c>
      <c r="F363" s="38">
        <v>12.7</v>
      </c>
      <c r="G363" s="38">
        <v>130.5</v>
      </c>
      <c r="H363" s="38">
        <v>868</v>
      </c>
    </row>
    <row r="364" spans="1:8" ht="25.5" customHeight="1">
      <c r="A364" s="115"/>
      <c r="B364" s="34" t="s">
        <v>175</v>
      </c>
      <c r="C364" s="37" t="s">
        <v>176</v>
      </c>
      <c r="D364" s="38">
        <v>5.37</v>
      </c>
      <c r="E364" s="38">
        <v>9.31</v>
      </c>
      <c r="F364" s="38">
        <v>27.02</v>
      </c>
      <c r="G364" s="38">
        <v>213.3</v>
      </c>
      <c r="H364" s="38">
        <v>899</v>
      </c>
    </row>
    <row r="365" spans="1:8" ht="28.5" customHeight="1">
      <c r="A365" s="115"/>
      <c r="B365" s="34" t="s">
        <v>177</v>
      </c>
      <c r="C365" s="37">
        <v>130</v>
      </c>
      <c r="D365" s="38">
        <v>17.38</v>
      </c>
      <c r="E365" s="38">
        <v>15.01</v>
      </c>
      <c r="F365" s="38">
        <v>51.9</v>
      </c>
      <c r="G365" s="38">
        <v>412.4</v>
      </c>
      <c r="H365" s="38">
        <v>397</v>
      </c>
    </row>
    <row r="366" spans="1:8" ht="15.75">
      <c r="A366" s="115"/>
      <c r="B366" s="34" t="s">
        <v>24</v>
      </c>
      <c r="C366" s="37">
        <v>200</v>
      </c>
      <c r="D366" s="38">
        <v>0.05</v>
      </c>
      <c r="E366" s="38">
        <v>0.02</v>
      </c>
      <c r="F366" s="38">
        <v>9.1</v>
      </c>
      <c r="G366" s="38">
        <v>37</v>
      </c>
      <c r="H366" s="38">
        <v>663</v>
      </c>
    </row>
    <row r="367" spans="1:8" ht="15.75">
      <c r="A367" s="136" t="s">
        <v>16</v>
      </c>
      <c r="B367" s="137"/>
      <c r="C367" s="76">
        <v>564</v>
      </c>
      <c r="D367" s="70">
        <v>28.95</v>
      </c>
      <c r="E367" s="70">
        <v>29.84</v>
      </c>
      <c r="F367" s="70">
        <v>100.72</v>
      </c>
      <c r="G367" s="70">
        <v>793.2</v>
      </c>
      <c r="H367" s="48"/>
    </row>
    <row r="368" spans="1:8" ht="15.75">
      <c r="A368" s="127" t="s">
        <v>29</v>
      </c>
      <c r="B368" s="128"/>
      <c r="C368" s="128"/>
      <c r="D368" s="128"/>
      <c r="E368" s="128"/>
      <c r="F368" s="128"/>
      <c r="G368" s="128"/>
      <c r="H368" s="129"/>
    </row>
    <row r="369" spans="1:8" ht="18" customHeight="1">
      <c r="A369" s="115" t="s">
        <v>17</v>
      </c>
      <c r="B369" s="34" t="s">
        <v>25</v>
      </c>
      <c r="C369" s="37">
        <v>60</v>
      </c>
      <c r="D369" s="38">
        <v>0.42</v>
      </c>
      <c r="E369" s="38">
        <v>0.06</v>
      </c>
      <c r="F369" s="38">
        <v>1.1399999999999999</v>
      </c>
      <c r="G369" s="38">
        <v>6.6</v>
      </c>
      <c r="H369" s="38">
        <v>982</v>
      </c>
    </row>
    <row r="370" spans="1:8" ht="51.75" customHeight="1">
      <c r="A370" s="115"/>
      <c r="B370" s="34" t="s">
        <v>179</v>
      </c>
      <c r="C370" s="37" t="s">
        <v>30</v>
      </c>
      <c r="D370" s="38">
        <v>3.1</v>
      </c>
      <c r="E370" s="38">
        <v>5.0999999999999996</v>
      </c>
      <c r="F370" s="38">
        <v>11.5</v>
      </c>
      <c r="G370" s="38">
        <v>105.2</v>
      </c>
      <c r="H370" s="38">
        <v>149</v>
      </c>
    </row>
    <row r="371" spans="1:8" ht="39">
      <c r="A371" s="115"/>
      <c r="B371" s="34" t="s">
        <v>180</v>
      </c>
      <c r="C371" s="37" t="s">
        <v>181</v>
      </c>
      <c r="D371" s="38">
        <v>12.72</v>
      </c>
      <c r="E371" s="38">
        <v>23.01</v>
      </c>
      <c r="F371" s="38">
        <v>39.5</v>
      </c>
      <c r="G371" s="38">
        <v>416.3</v>
      </c>
      <c r="H371" s="38">
        <v>523</v>
      </c>
    </row>
    <row r="372" spans="1:8" ht="26.25">
      <c r="A372" s="115"/>
      <c r="B372" s="34" t="s">
        <v>182</v>
      </c>
      <c r="C372" s="37">
        <v>200</v>
      </c>
      <c r="D372" s="38">
        <v>0.56999999999999995</v>
      </c>
      <c r="E372" s="38">
        <v>7.0000000000000007E-2</v>
      </c>
      <c r="F372" s="38">
        <v>24</v>
      </c>
      <c r="G372" s="38">
        <v>99.36</v>
      </c>
      <c r="H372" s="38">
        <v>611</v>
      </c>
    </row>
    <row r="373" spans="1:8" ht="15.75">
      <c r="A373" s="115"/>
      <c r="B373" s="34" t="s">
        <v>12</v>
      </c>
      <c r="C373" s="37">
        <v>44</v>
      </c>
      <c r="D373" s="38">
        <v>3</v>
      </c>
      <c r="E373" s="38">
        <v>0.4</v>
      </c>
      <c r="F373" s="38">
        <v>20.399999999999999</v>
      </c>
      <c r="G373" s="38">
        <v>100</v>
      </c>
      <c r="H373" s="38" t="s">
        <v>15</v>
      </c>
    </row>
    <row r="374" spans="1:8" ht="15.75">
      <c r="A374" s="115"/>
      <c r="B374" s="34" t="s">
        <v>18</v>
      </c>
      <c r="C374" s="37">
        <v>30</v>
      </c>
      <c r="D374" s="38">
        <v>1.98</v>
      </c>
      <c r="E374" s="38">
        <v>0.36</v>
      </c>
      <c r="F374" s="38">
        <v>11.88</v>
      </c>
      <c r="G374" s="38">
        <v>39</v>
      </c>
      <c r="H374" s="38" t="s">
        <v>15</v>
      </c>
    </row>
    <row r="375" spans="1:8" ht="15.75">
      <c r="A375" s="136" t="s">
        <v>19</v>
      </c>
      <c r="B375" s="137"/>
      <c r="C375" s="76">
        <v>719</v>
      </c>
      <c r="D375" s="70">
        <v>21.79</v>
      </c>
      <c r="E375" s="70">
        <v>29</v>
      </c>
      <c r="F375" s="70">
        <v>108.42</v>
      </c>
      <c r="G375" s="70">
        <v>766.46</v>
      </c>
      <c r="H375" s="97"/>
    </row>
    <row r="376" spans="1:8" ht="15.75">
      <c r="A376" s="127" t="s">
        <v>37</v>
      </c>
      <c r="B376" s="128"/>
      <c r="C376" s="128"/>
      <c r="D376" s="128"/>
      <c r="E376" s="128"/>
      <c r="F376" s="128"/>
      <c r="G376" s="128"/>
      <c r="H376" s="129"/>
    </row>
    <row r="377" spans="1:8" ht="15.75">
      <c r="A377" s="115" t="s">
        <v>17</v>
      </c>
      <c r="B377" s="34" t="s">
        <v>25</v>
      </c>
      <c r="C377" s="37">
        <v>100</v>
      </c>
      <c r="D377" s="38">
        <v>0.7</v>
      </c>
      <c r="E377" s="38">
        <v>0.1</v>
      </c>
      <c r="F377" s="38">
        <v>1.9</v>
      </c>
      <c r="G377" s="38">
        <v>11</v>
      </c>
      <c r="H377" s="38">
        <v>982</v>
      </c>
    </row>
    <row r="378" spans="1:8" ht="51.75">
      <c r="A378" s="115"/>
      <c r="B378" s="34" t="s">
        <v>179</v>
      </c>
      <c r="C378" s="37" t="s">
        <v>38</v>
      </c>
      <c r="D378" s="38">
        <v>3.6</v>
      </c>
      <c r="E378" s="38">
        <v>6.1</v>
      </c>
      <c r="F378" s="38">
        <v>14.4</v>
      </c>
      <c r="G378" s="38">
        <v>127.7</v>
      </c>
      <c r="H378" s="38">
        <v>149</v>
      </c>
    </row>
    <row r="379" spans="1:8" ht="15.75" customHeight="1">
      <c r="A379" s="115"/>
      <c r="B379" s="34" t="s">
        <v>180</v>
      </c>
      <c r="C379" s="37" t="s">
        <v>183</v>
      </c>
      <c r="D379" s="38">
        <v>14.4</v>
      </c>
      <c r="E379" s="38">
        <v>25.2</v>
      </c>
      <c r="F379" s="38">
        <v>42.1</v>
      </c>
      <c r="G379" s="38">
        <v>453.2</v>
      </c>
      <c r="H379" s="38">
        <v>523</v>
      </c>
    </row>
    <row r="380" spans="1:8" ht="26.25">
      <c r="A380" s="115"/>
      <c r="B380" s="34" t="s">
        <v>182</v>
      </c>
      <c r="C380" s="37">
        <v>200</v>
      </c>
      <c r="D380" s="38">
        <v>0.56999999999999995</v>
      </c>
      <c r="E380" s="38">
        <v>7.0000000000000007E-2</v>
      </c>
      <c r="F380" s="38">
        <v>24</v>
      </c>
      <c r="G380" s="38">
        <v>99.36</v>
      </c>
      <c r="H380" s="38">
        <v>611</v>
      </c>
    </row>
    <row r="381" spans="1:8" ht="15.75">
      <c r="A381" s="115"/>
      <c r="B381" s="34" t="s">
        <v>12</v>
      </c>
      <c r="C381" s="37">
        <v>40</v>
      </c>
      <c r="D381" s="38">
        <v>3</v>
      </c>
      <c r="E381" s="38">
        <v>0.4</v>
      </c>
      <c r="F381" s="38">
        <v>20.399999999999999</v>
      </c>
      <c r="G381" s="38">
        <v>100</v>
      </c>
      <c r="H381" s="38" t="s">
        <v>15</v>
      </c>
    </row>
    <row r="382" spans="1:8" ht="15.75">
      <c r="A382" s="115"/>
      <c r="B382" s="34" t="s">
        <v>18</v>
      </c>
      <c r="C382" s="37">
        <v>20</v>
      </c>
      <c r="D382" s="38">
        <v>1.98</v>
      </c>
      <c r="E382" s="38">
        <v>0.36</v>
      </c>
      <c r="F382" s="38">
        <v>11.88</v>
      </c>
      <c r="G382" s="38">
        <v>39</v>
      </c>
      <c r="H382" s="38" t="s">
        <v>15</v>
      </c>
    </row>
    <row r="383" spans="1:8" ht="15.75">
      <c r="A383" s="136" t="s">
        <v>19</v>
      </c>
      <c r="B383" s="138"/>
      <c r="C383" s="89">
        <v>805</v>
      </c>
      <c r="D383" s="83">
        <v>24.25</v>
      </c>
      <c r="E383" s="83">
        <v>32.229999999999997</v>
      </c>
      <c r="F383" s="83">
        <v>114.68</v>
      </c>
      <c r="G383" s="83">
        <v>830.26</v>
      </c>
      <c r="H383" s="51"/>
    </row>
    <row r="384" spans="1:8" ht="39">
      <c r="A384" s="131" t="s">
        <v>21</v>
      </c>
      <c r="B384" s="34" t="s">
        <v>184</v>
      </c>
      <c r="C384" s="37">
        <v>75</v>
      </c>
      <c r="D384" s="38">
        <v>5.0199999999999996</v>
      </c>
      <c r="E384" s="38">
        <v>4.5999999999999996</v>
      </c>
      <c r="F384" s="38">
        <v>30.7</v>
      </c>
      <c r="G384" s="38">
        <v>185</v>
      </c>
      <c r="H384" s="38">
        <v>60</v>
      </c>
    </row>
    <row r="385" spans="1:8" ht="15.75">
      <c r="A385" s="132"/>
      <c r="B385" s="34" t="s">
        <v>35</v>
      </c>
      <c r="C385" s="37" t="s">
        <v>34</v>
      </c>
      <c r="D385" s="38">
        <v>0.3</v>
      </c>
      <c r="E385" s="38">
        <v>0.08</v>
      </c>
      <c r="F385" s="38">
        <v>12.8</v>
      </c>
      <c r="G385" s="38">
        <v>53</v>
      </c>
      <c r="H385" s="38">
        <v>621</v>
      </c>
    </row>
    <row r="386" spans="1:8" ht="15.75">
      <c r="A386" s="55" t="s">
        <v>22</v>
      </c>
      <c r="B386" s="35"/>
      <c r="C386" s="76">
        <v>295</v>
      </c>
      <c r="D386" s="70">
        <v>5.32</v>
      </c>
      <c r="E386" s="70">
        <v>4.68</v>
      </c>
      <c r="F386" s="70">
        <v>43.5</v>
      </c>
      <c r="G386" s="70">
        <v>238</v>
      </c>
      <c r="H386" s="70"/>
    </row>
    <row r="387" spans="1:8" ht="15.75">
      <c r="A387" s="16" t="s">
        <v>62</v>
      </c>
      <c r="B387" s="99"/>
      <c r="C387" s="57"/>
      <c r="D387" s="58">
        <f>D386+D375+D361</f>
        <v>52.67</v>
      </c>
      <c r="E387" s="58">
        <f>E386+E375+E361</f>
        <v>61.41</v>
      </c>
      <c r="F387" s="58">
        <f>F386+F375+F361</f>
        <v>241.71000000000004</v>
      </c>
      <c r="G387" s="58">
        <f>G386+G375+G361</f>
        <v>1721.26</v>
      </c>
      <c r="H387" s="98"/>
    </row>
    <row r="388" spans="1:8" ht="15.75" customHeight="1">
      <c r="A388" s="20" t="s">
        <v>73</v>
      </c>
      <c r="B388" s="16"/>
      <c r="C388" s="17"/>
      <c r="D388" s="21">
        <f>D386+D383+D367</f>
        <v>58.519999999999996</v>
      </c>
      <c r="E388" s="21">
        <f>E386+E383+E367</f>
        <v>66.75</v>
      </c>
      <c r="F388" s="21">
        <f>F386+F383+F367</f>
        <v>258.89999999999998</v>
      </c>
      <c r="G388" s="21">
        <f>G386+G383+G367</f>
        <v>1861.46</v>
      </c>
      <c r="H388" s="22"/>
    </row>
    <row r="389" spans="1:8" ht="15.75">
      <c r="A389" s="2" t="s">
        <v>67</v>
      </c>
      <c r="B389" s="71"/>
      <c r="C389" s="4"/>
      <c r="D389" s="75">
        <v>20.440000000000001</v>
      </c>
      <c r="E389" s="75">
        <v>20.886999999999997</v>
      </c>
      <c r="F389" s="75">
        <v>79.614999999999995</v>
      </c>
      <c r="G389" s="75">
        <v>593.78</v>
      </c>
      <c r="H389" s="1"/>
    </row>
    <row r="390" spans="1:8" ht="15.75">
      <c r="A390" s="2" t="s">
        <v>68</v>
      </c>
      <c r="B390" s="9"/>
      <c r="C390" s="32"/>
      <c r="D390" s="4">
        <f>(D375+D340+D302+D262+D224+D188+D150+D112+D74+D36)/10</f>
        <v>24.6572</v>
      </c>
      <c r="E390" s="4">
        <f>(E375+E340+E302+E262+E224+E188+E150+E112+E74+E36)/10</f>
        <v>25.669699999999999</v>
      </c>
      <c r="F390" s="4">
        <f>(F375+F340+F302+F262+F224+F188+F150+F112+F74+F36)/10</f>
        <v>105.99899999999998</v>
      </c>
      <c r="G390" s="4">
        <f>(G375+G340+G302+G262+G224+G188+G150+G112+G74+G36)/10</f>
        <v>748.62099999999987</v>
      </c>
      <c r="H390" s="1"/>
    </row>
    <row r="391" spans="1:8" ht="15.75">
      <c r="A391" s="2" t="s">
        <v>69</v>
      </c>
      <c r="B391" s="32"/>
      <c r="C391" s="1"/>
      <c r="D391" s="4">
        <f>(D386+D352+D314+D274+D236+D200+D162+D124+D86+D48)/10</f>
        <v>6.5370000000000008</v>
      </c>
      <c r="E391" s="4">
        <f>(E386+E352+E314+E274+E236+E200+E162+E124+E86+E48)/10</f>
        <v>11.609</v>
      </c>
      <c r="F391" s="4">
        <f>(F386+F352+F314+F274+F236+F200+F162+F124+F86+F48)/10</f>
        <v>49.486999999999995</v>
      </c>
      <c r="G391" s="4">
        <f>(G386+G352+G314+G274+G236+G200+G162+G124+G86+G48)/10</f>
        <v>328.64299999999997</v>
      </c>
      <c r="H391" s="1"/>
    </row>
    <row r="392" spans="1:8" ht="15.75">
      <c r="A392" s="2" t="s">
        <v>70</v>
      </c>
      <c r="B392" s="2"/>
      <c r="C392" s="4"/>
      <c r="D392" s="3">
        <f>(D367+D331+D293+D253+D215+D179+D141+D103+D65+D27)/10</f>
        <v>24.262999999999998</v>
      </c>
      <c r="E392" s="3">
        <f>(E367+E331+E293+E253+E215+E179+E141+E103+E65+E27)/10</f>
        <v>24.027999999999999</v>
      </c>
      <c r="F392" s="3">
        <f>(F367+F331+F293+F253+F215+F179+F141+F103+F65+F27)/10</f>
        <v>88.020999999999987</v>
      </c>
      <c r="G392" s="3">
        <f>(G367+G331+G293+G253+G215+G179+G141+G103+G65+G27)/10</f>
        <v>671.19500000000016</v>
      </c>
      <c r="H392" s="1"/>
    </row>
    <row r="393" spans="1:8" ht="15.75">
      <c r="A393" s="2" t="s">
        <v>71</v>
      </c>
      <c r="B393" s="9"/>
      <c r="C393" s="1"/>
      <c r="D393" s="3">
        <f>(D383+D349+D311+D271+D233+D197+D159+D121+D83+D45)/10</f>
        <v>28.343200000000003</v>
      </c>
      <c r="E393" s="3">
        <f>(E383+E349+E311+E271+E233+E197+E159+E121+E83+E45)/10</f>
        <v>29.799699999999994</v>
      </c>
      <c r="F393" s="3">
        <f>(F383+F349+F311+F271+F233+F197+F159+F121+F83+F45)/10</f>
        <v>118.26600000000001</v>
      </c>
      <c r="G393" s="3">
        <f>(G383+G349+G311+G271+G233+G197+G159+G121+G83+G45)/10</f>
        <v>848.38100000000009</v>
      </c>
      <c r="H393" s="1"/>
    </row>
    <row r="394" spans="1:8" ht="15.75">
      <c r="A394" s="2" t="s">
        <v>72</v>
      </c>
      <c r="B394" s="2"/>
      <c r="C394" s="1"/>
      <c r="D394" s="4">
        <v>6.5370000000000008</v>
      </c>
      <c r="E394" s="4">
        <v>11.609</v>
      </c>
      <c r="F394" s="4">
        <v>49.486999999999995</v>
      </c>
      <c r="G394" s="4">
        <v>328.64299999999997</v>
      </c>
      <c r="H394" s="1"/>
    </row>
    <row r="395" spans="1:8" ht="15.75">
      <c r="B395" s="2"/>
    </row>
  </sheetData>
  <mergeCells count="155">
    <mergeCell ref="A368:H368"/>
    <mergeCell ref="A383:B383"/>
    <mergeCell ref="A384:A385"/>
    <mergeCell ref="A369:A374"/>
    <mergeCell ref="A375:B375"/>
    <mergeCell ref="A376:H376"/>
    <mergeCell ref="A377:A382"/>
    <mergeCell ref="A356:H356"/>
    <mergeCell ref="A357:A360"/>
    <mergeCell ref="A361:B361"/>
    <mergeCell ref="A362:H362"/>
    <mergeCell ref="A363:A366"/>
    <mergeCell ref="A367:B367"/>
    <mergeCell ref="A285:B285"/>
    <mergeCell ref="A331:B331"/>
    <mergeCell ref="A332:H332"/>
    <mergeCell ref="A333:A339"/>
    <mergeCell ref="A340:B340"/>
    <mergeCell ref="A350:A351"/>
    <mergeCell ref="A240:H240"/>
    <mergeCell ref="A241:A245"/>
    <mergeCell ref="A246:B246"/>
    <mergeCell ref="A247:H247"/>
    <mergeCell ref="A277:H277"/>
    <mergeCell ref="A278:H278"/>
    <mergeCell ref="A293:B293"/>
    <mergeCell ref="A262:B262"/>
    <mergeCell ref="A263:H263"/>
    <mergeCell ref="A264:A270"/>
    <mergeCell ref="A271:B271"/>
    <mergeCell ref="A248:A252"/>
    <mergeCell ref="A253:B253"/>
    <mergeCell ref="A254:H254"/>
    <mergeCell ref="A255:A261"/>
    <mergeCell ref="A279:A284"/>
    <mergeCell ref="L351:M351"/>
    <mergeCell ref="L344:L350"/>
    <mergeCell ref="A302:B302"/>
    <mergeCell ref="A312:A313"/>
    <mergeCell ref="A318:H318"/>
    <mergeCell ref="A319:A323"/>
    <mergeCell ref="A324:B324"/>
    <mergeCell ref="A325:H325"/>
    <mergeCell ref="A326:A330"/>
    <mergeCell ref="A304:A310"/>
    <mergeCell ref="A152:A158"/>
    <mergeCell ref="A311:B311"/>
    <mergeCell ref="A174:A178"/>
    <mergeCell ref="A173:H173"/>
    <mergeCell ref="A189:H189"/>
    <mergeCell ref="A190:A196"/>
    <mergeCell ref="A180:H180"/>
    <mergeCell ref="A181:A187"/>
    <mergeCell ref="A188:B188"/>
    <mergeCell ref="A216:H216"/>
    <mergeCell ref="A349:B349"/>
    <mergeCell ref="A166:H166"/>
    <mergeCell ref="A167:A171"/>
    <mergeCell ref="A172:B172"/>
    <mergeCell ref="A89:H89"/>
    <mergeCell ref="A103:B103"/>
    <mergeCell ref="A151:H151"/>
    <mergeCell ref="A134:B134"/>
    <mergeCell ref="A143:A149"/>
    <mergeCell ref="A90:H90"/>
    <mergeCell ref="A303:H303"/>
    <mergeCell ref="A294:H294"/>
    <mergeCell ref="A225:H225"/>
    <mergeCell ref="A233:B233"/>
    <mergeCell ref="A234:A235"/>
    <mergeCell ref="A226:A232"/>
    <mergeCell ref="A272:A273"/>
    <mergeCell ref="A295:A301"/>
    <mergeCell ref="A286:H286"/>
    <mergeCell ref="A287:A292"/>
    <mergeCell ref="A209:B209"/>
    <mergeCell ref="A215:B215"/>
    <mergeCell ref="A217:A223"/>
    <mergeCell ref="A159:B159"/>
    <mergeCell ref="A179:B179"/>
    <mergeCell ref="A205:A208"/>
    <mergeCell ref="A211:A214"/>
    <mergeCell ref="A28:H28"/>
    <mergeCell ref="A38:A44"/>
    <mergeCell ref="A37:H37"/>
    <mergeCell ref="A27:B27"/>
    <mergeCell ref="A29:A35"/>
    <mergeCell ref="A224:B224"/>
    <mergeCell ref="A160:A161"/>
    <mergeCell ref="A197:B197"/>
    <mergeCell ref="A204:H204"/>
    <mergeCell ref="A210:H210"/>
    <mergeCell ref="A112:B112"/>
    <mergeCell ref="A129:A133"/>
    <mergeCell ref="A114:A120"/>
    <mergeCell ref="A122:A123"/>
    <mergeCell ref="A45:B45"/>
    <mergeCell ref="A83:B83"/>
    <mergeCell ref="A51:H51"/>
    <mergeCell ref="A67:A73"/>
    <mergeCell ref="A49:B49"/>
    <mergeCell ref="A127:H127"/>
    <mergeCell ref="A150:B150"/>
    <mergeCell ref="A141:B141"/>
    <mergeCell ref="A136:A140"/>
    <mergeCell ref="A128:H128"/>
    <mergeCell ref="A113:H113"/>
    <mergeCell ref="A121:B121"/>
    <mergeCell ref="A96:B96"/>
    <mergeCell ref="A91:A95"/>
    <mergeCell ref="A97:H97"/>
    <mergeCell ref="A98:A102"/>
    <mergeCell ref="L342:M342"/>
    <mergeCell ref="L343:S343"/>
    <mergeCell ref="L336:L341"/>
    <mergeCell ref="A341:H341"/>
    <mergeCell ref="A342:A348"/>
    <mergeCell ref="A142:H142"/>
    <mergeCell ref="A105:A111"/>
    <mergeCell ref="A48:B48"/>
    <mergeCell ref="A76:A82"/>
    <mergeCell ref="A87:B87"/>
    <mergeCell ref="A104:H104"/>
    <mergeCell ref="A53:A57"/>
    <mergeCell ref="A58:B58"/>
    <mergeCell ref="A59:H59"/>
    <mergeCell ref="A60:A64"/>
    <mergeCell ref="A65:B65"/>
    <mergeCell ref="A86:B86"/>
    <mergeCell ref="A74:B74"/>
    <mergeCell ref="A75:H75"/>
    <mergeCell ref="A10:A11"/>
    <mergeCell ref="B10:B11"/>
    <mergeCell ref="A14:H14"/>
    <mergeCell ref="C10:C11"/>
    <mergeCell ref="A52:H52"/>
    <mergeCell ref="A21:H21"/>
    <mergeCell ref="A22:A26"/>
    <mergeCell ref="A20:B20"/>
    <mergeCell ref="A13:H13"/>
    <mergeCell ref="G1:H1"/>
    <mergeCell ref="G2:H2"/>
    <mergeCell ref="G3:H3"/>
    <mergeCell ref="G4:H4"/>
    <mergeCell ref="A12:H12"/>
    <mergeCell ref="D10:F10"/>
    <mergeCell ref="A66:H66"/>
    <mergeCell ref="A135:H135"/>
    <mergeCell ref="A198:A199"/>
    <mergeCell ref="G8:H8"/>
    <mergeCell ref="H10:H11"/>
    <mergeCell ref="A36:B36"/>
    <mergeCell ref="A84:A85"/>
    <mergeCell ref="A46:A47"/>
    <mergeCell ref="A15:A19"/>
  </mergeCells>
  <phoneticPr fontId="5" type="noConversion"/>
  <pageMargins left="0.7" right="0.7" top="0.75" bottom="0.75" header="0.3" footer="0.3"/>
  <pageSetup paperSize="9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E12"/>
  <sheetViews>
    <sheetView workbookViewId="0">
      <selection activeCell="B12" sqref="B12:E12"/>
    </sheetView>
  </sheetViews>
  <sheetFormatPr defaultRowHeight="15"/>
  <sheetData>
    <row r="1" spans="2:5">
      <c r="B1">
        <v>15.8</v>
      </c>
      <c r="C1">
        <v>13.54</v>
      </c>
      <c r="D1">
        <v>70.540000000000006</v>
      </c>
      <c r="E1">
        <v>490.6</v>
      </c>
    </row>
    <row r="2" spans="2:5">
      <c r="B2">
        <v>16.940000000000001</v>
      </c>
      <c r="C2">
        <v>17.77</v>
      </c>
      <c r="D2">
        <v>63.56</v>
      </c>
      <c r="E2">
        <v>483.4</v>
      </c>
    </row>
    <row r="3" spans="2:5" ht="15.75">
      <c r="B3" s="70">
        <v>25.56</v>
      </c>
      <c r="C3" s="70">
        <v>27.73</v>
      </c>
      <c r="D3" s="70">
        <v>89.79</v>
      </c>
      <c r="E3" s="70">
        <v>716.8</v>
      </c>
    </row>
    <row r="4" spans="2:5" ht="15.75">
      <c r="B4" s="70">
        <v>16.53</v>
      </c>
      <c r="C4" s="70">
        <v>17.78</v>
      </c>
      <c r="D4" s="70">
        <v>97.38</v>
      </c>
      <c r="E4" s="70">
        <v>612.70000000000005</v>
      </c>
    </row>
    <row r="5" spans="2:5" ht="15.75">
      <c r="B5" s="70">
        <v>23.31</v>
      </c>
      <c r="C5" s="70">
        <v>23.13</v>
      </c>
      <c r="D5" s="70">
        <v>75.03</v>
      </c>
      <c r="E5" s="70">
        <v>610.4</v>
      </c>
    </row>
    <row r="6" spans="2:5">
      <c r="B6">
        <v>15.14</v>
      </c>
      <c r="C6">
        <v>22.26</v>
      </c>
      <c r="D6">
        <v>75.55</v>
      </c>
      <c r="E6">
        <v>564.79999999999995</v>
      </c>
    </row>
    <row r="7" spans="2:5">
      <c r="B7">
        <v>20.059999999999999</v>
      </c>
      <c r="C7">
        <v>19.52</v>
      </c>
      <c r="D7">
        <v>69</v>
      </c>
      <c r="E7">
        <v>529.29999999999995</v>
      </c>
    </row>
    <row r="8" spans="2:5">
      <c r="B8">
        <v>33.5</v>
      </c>
      <c r="C8">
        <v>20.81</v>
      </c>
      <c r="D8">
        <v>89.2</v>
      </c>
      <c r="E8">
        <v>681.1</v>
      </c>
    </row>
    <row r="9" spans="2:5">
      <c r="B9">
        <v>17.649999999999999</v>
      </c>
      <c r="C9">
        <v>18.010000000000002</v>
      </c>
      <c r="D9">
        <v>72.3</v>
      </c>
      <c r="E9">
        <v>534.29999999999995</v>
      </c>
    </row>
    <row r="10" spans="2:5">
      <c r="B10">
        <v>19.91</v>
      </c>
      <c r="C10">
        <v>28.32</v>
      </c>
      <c r="D10">
        <v>93.8</v>
      </c>
      <c r="E10">
        <v>714.4</v>
      </c>
    </row>
    <row r="11" spans="2:5">
      <c r="B11">
        <f>SUM(B1:B10)</f>
        <v>204.4</v>
      </c>
      <c r="C11">
        <f>SUM(C1:C10)</f>
        <v>208.86999999999998</v>
      </c>
      <c r="D11">
        <f>SUM(D1:D10)</f>
        <v>796.15000000000009</v>
      </c>
      <c r="E11">
        <f>SUM(E1:E10)</f>
        <v>5937.8</v>
      </c>
    </row>
    <row r="12" spans="2:5">
      <c r="B12">
        <f>B11/10</f>
        <v>20.440000000000001</v>
      </c>
      <c r="C12">
        <f>C11/10</f>
        <v>20.886999999999997</v>
      </c>
      <c r="D12">
        <f>D11/10</f>
        <v>79.615000000000009</v>
      </c>
      <c r="E12">
        <f>E11/10</f>
        <v>593.78</v>
      </c>
    </row>
  </sheetData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Лист1</vt:lpstr>
      <vt:lpstr>Лист2</vt:lpstr>
      <vt:lpstr>Лист3</vt:lpstr>
      <vt:lpstr>Лист4</vt:lpstr>
      <vt:lpstr>Лист5</vt:lpstr>
      <vt:lpstr>Лист1!_GoBack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2021-04-23T04:55:30Z</cp:lastPrinted>
  <dcterms:created xsi:type="dcterms:W3CDTF">2006-09-16T00:00:00Z</dcterms:created>
  <dcterms:modified xsi:type="dcterms:W3CDTF">2021-04-23T09:07:10Z</dcterms:modified>
</cp:coreProperties>
</file>